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2.xml" ContentType="application/vnd.openxmlformats-officedocument.drawing+xml"/>
  <Override PartName="/xl/worksheets/sheet34.xml" ContentType="application/vnd.openxmlformats-officedocument.spreadsheetml.worksheet+xml"/>
  <Override PartName="/xl/drawings/drawing3.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Copyright &amp; Use" sheetId="1" state="visible" r:id="rId1"/>
    <sheet xmlns:r="http://schemas.openxmlformats.org/officeDocument/2006/relationships" name="Cover" sheetId="2" state="visible" r:id="rId2"/>
    <sheet xmlns:r="http://schemas.openxmlformats.org/officeDocument/2006/relationships" name="README" sheetId="3" state="visible" r:id="rId3"/>
    <sheet xmlns:r="http://schemas.openxmlformats.org/officeDocument/2006/relationships" name="Basis of Measurement" sheetId="4" state="visible" r:id="rId4"/>
    <sheet xmlns:r="http://schemas.openxmlformats.org/officeDocument/2006/relationships" name="Find" sheetId="5" state="visible" r:id="rId5"/>
    <sheet xmlns:r="http://schemas.openxmlformats.org/officeDocument/2006/relationships" name="Dashboard" sheetId="6" state="visible" r:id="rId6"/>
    <sheet xmlns:r="http://schemas.openxmlformats.org/officeDocument/2006/relationships" name="Settings" sheetId="7" state="visible" r:id="rId7"/>
    <sheet xmlns:r="http://schemas.openxmlformats.org/officeDocument/2006/relationships" name="Quotation" sheetId="8" state="visible" r:id="rId8"/>
    <sheet xmlns:r="http://schemas.openxmlformats.org/officeDocument/2006/relationships" name="Client BOQ" sheetId="9" state="visible" r:id="rId9"/>
    <sheet xmlns:r="http://schemas.openxmlformats.org/officeDocument/2006/relationships" name="Quote Summary" sheetId="10" state="visible" r:id="rId10"/>
    <sheet xmlns:r="http://schemas.openxmlformats.org/officeDocument/2006/relationships" name="Indirect Cost" sheetId="11" state="visible" r:id="rId11"/>
    <sheet xmlns:r="http://schemas.openxmlformats.org/officeDocument/2006/relationships" name="Takeoff-Structural" sheetId="12" state="visible" r:id="rId12"/>
    <sheet xmlns:r="http://schemas.openxmlformats.org/officeDocument/2006/relationships" name="Backup-Structural" sheetId="13" state="visible" r:id="rId13"/>
    <sheet xmlns:r="http://schemas.openxmlformats.org/officeDocument/2006/relationships" name="Calc-Structural" sheetId="14" state="visible" r:id="rId14"/>
    <sheet xmlns:r="http://schemas.openxmlformats.org/officeDocument/2006/relationships" name="Takeoff-Architectural" sheetId="15" state="visible" r:id="rId15"/>
    <sheet xmlns:r="http://schemas.openxmlformats.org/officeDocument/2006/relationships" name="Backup-Architectural" sheetId="16" state="visible" r:id="rId16"/>
    <sheet xmlns:r="http://schemas.openxmlformats.org/officeDocument/2006/relationships" name="Calc-Architectural-1" sheetId="17" state="visible" r:id="rId17"/>
    <sheet xmlns:r="http://schemas.openxmlformats.org/officeDocument/2006/relationships" name="Calc-Architectural-2" sheetId="18" state="visible" r:id="rId18"/>
    <sheet xmlns:r="http://schemas.openxmlformats.org/officeDocument/2006/relationships" name="Takeoff-Plumbing" sheetId="19" state="visible" r:id="rId19"/>
    <sheet xmlns:r="http://schemas.openxmlformats.org/officeDocument/2006/relationships" name="Backup-Plumbing" sheetId="20" state="visible" r:id="rId20"/>
    <sheet xmlns:r="http://schemas.openxmlformats.org/officeDocument/2006/relationships" name="Calc-Plumbing" sheetId="21" state="visible" r:id="rId21"/>
    <sheet xmlns:r="http://schemas.openxmlformats.org/officeDocument/2006/relationships" name="Takeoff-Electrical" sheetId="22" state="visible" r:id="rId22"/>
    <sheet xmlns:r="http://schemas.openxmlformats.org/officeDocument/2006/relationships" name="Backup-Electrical" sheetId="23" state="visible" r:id="rId23"/>
    <sheet xmlns:r="http://schemas.openxmlformats.org/officeDocument/2006/relationships" name="Calc-Electrical" sheetId="24" state="visible" r:id="rId24"/>
    <sheet xmlns:r="http://schemas.openxmlformats.org/officeDocument/2006/relationships" name="Takeoff-HVAC" sheetId="25" state="visible" r:id="rId25"/>
    <sheet xmlns:r="http://schemas.openxmlformats.org/officeDocument/2006/relationships" name="Backup-HVAC" sheetId="26" state="visible" r:id="rId26"/>
    <sheet xmlns:r="http://schemas.openxmlformats.org/officeDocument/2006/relationships" name="Calc-HVAC" sheetId="27" state="visible" r:id="rId27"/>
    <sheet xmlns:r="http://schemas.openxmlformats.org/officeDocument/2006/relationships" name="Takeoff-Sitework" sheetId="28" state="visible" r:id="rId28"/>
    <sheet xmlns:r="http://schemas.openxmlformats.org/officeDocument/2006/relationships" name="Backup-Sitework" sheetId="29" state="visible" r:id="rId29"/>
    <sheet xmlns:r="http://schemas.openxmlformats.org/officeDocument/2006/relationships" name="Calc-Sitework" sheetId="30" state="visible" r:id="rId30"/>
    <sheet xmlns:r="http://schemas.openxmlformats.org/officeDocument/2006/relationships" name="Your Pricing Checklist" sheetId="31" state="visible" r:id="rId31"/>
    <sheet xmlns:r="http://schemas.openxmlformats.org/officeDocument/2006/relationships" name="Division Summary" sheetId="32" state="visible" r:id="rId32"/>
    <sheet xmlns:r="http://schemas.openxmlformats.org/officeDocument/2006/relationships" name="Schedule &amp; S-Curve" sheetId="33" state="visible" r:id="rId33"/>
    <sheet xmlns:r="http://schemas.openxmlformats.org/officeDocument/2006/relationships" name="Payment Schedule &amp; Cash Flow" sheetId="34" state="visible" r:id="rId34"/>
    <sheet xmlns:r="http://schemas.openxmlformats.org/officeDocument/2006/relationships" name="Confidence Report" sheetId="35" state="visible" r:id="rId35"/>
    <sheet xmlns:r="http://schemas.openxmlformats.org/officeDocument/2006/relationships" name="RFI Register" sheetId="36" state="visible" r:id="rId36"/>
    <sheet xmlns:r="http://schemas.openxmlformats.org/officeDocument/2006/relationships" name="Index" sheetId="37" state="visible" r:id="rId37"/>
    <sheet xmlns:r="http://schemas.openxmlformats.org/officeDocument/2006/relationships" name="Drawing Register" sheetId="38" state="visible" r:id="rId38"/>
  </sheets>
  <definedNames>
    <definedName name="_xlnm.Print_Area" localSheetId="0">'Copyright &amp; Use'!$A$1:$A$26</definedName>
    <definedName name="_xlnm.Print_Area" localSheetId="1">'Cover'!$A$1:$F$35</definedName>
    <definedName name="_xlnm.Print_Area" localSheetId="2">'README'!$A$1:$F$73</definedName>
    <definedName name="_xlnm.Print_Titles" localSheetId="3">'Basis of Measurement'!$1:$7</definedName>
    <definedName name="_xlnm.Print_Area" localSheetId="3">'Basis of Measurement'!$A$1:$E$35</definedName>
    <definedName name="_xlnm.Print_Titles" localSheetId="4">'Find'!$1:$5</definedName>
    <definedName name="_xlnm.Print_Area" localSheetId="4">'Find'!$A$1:$H$35</definedName>
    <definedName name="_xlnm.Print_Titles" localSheetId="5">'Dashboard'!$1:$1</definedName>
    <definedName name="_xlnm.Print_Area" localSheetId="5">'Dashboard'!$A$1:$F$47</definedName>
    <definedName name="_xlnm.Print_Area" localSheetId="6">'Settings'!$A$1:$C$19</definedName>
    <definedName name="_xlnm.Print_Titles" localSheetId="7">'Quotation'!$1:$1</definedName>
    <definedName name="_xlnm.Print_Area" localSheetId="7">'Quotation'!$A$1:$D$90</definedName>
    <definedName name="_xlnm.Print_Titles" localSheetId="8">'Client BOQ'!$5:$5</definedName>
    <definedName name="_xlnm.Print_Area" localSheetId="8">'Client BOQ'!$A$1:$I$146</definedName>
    <definedName name="_xlnm.Print_Titles" localSheetId="9">'Quote Summary'!$1:$5</definedName>
    <definedName name="_xlnm.Print_Area" localSheetId="9">'Quote Summary'!$A$1:$D$28</definedName>
    <definedName name="_xlnm.Print_Titles" localSheetId="10">'Indirect Cost'!$1:$5</definedName>
    <definedName name="_xlnm.Print_Area" localSheetId="10">'Indirect Cost'!$A$1:$I$37</definedName>
    <definedName name="_xlnm.Print_Titles" localSheetId="11">'Takeoff-Structural'!$1:$3</definedName>
    <definedName name="_xlnm.Print_Area" localSheetId="11">'Takeoff-Structural'!$A$1:$T$46</definedName>
    <definedName name="_xlnm.Print_Titles" localSheetId="12">'Backup-Structural'!$1:$3</definedName>
    <definedName name="_xlnm.Print_Area" localSheetId="12">'Backup-Structural'!$A$1:$K$26</definedName>
    <definedName name="_xlnm.Print_Titles" localSheetId="13">'Calc-Structural'!$1:$7</definedName>
    <definedName name="_xlnm.Print_Area" localSheetId="13">'Calc-Structural'!$A$1:$R$180</definedName>
    <definedName name="_xlnm.Print_Titles" localSheetId="14">'Takeoff-Architectural'!$1:$3</definedName>
    <definedName name="_xlnm.Print_Area" localSheetId="14">'Takeoff-Architectural'!$A$1:$T$69</definedName>
    <definedName name="_xlnm.Print_Titles" localSheetId="15">'Backup-Architectural'!$1:$3</definedName>
    <definedName name="_xlnm.Print_Area" localSheetId="15">'Backup-Architectural'!$A$1:$K$49</definedName>
    <definedName name="_xlnm.Print_Titles" localSheetId="16">'Calc-Architectural-1'!$1:$7</definedName>
    <definedName name="_xlnm.Print_Area" localSheetId="16">'Calc-Architectural-1'!$A$1:$Q$216</definedName>
    <definedName name="_xlnm.Print_Titles" localSheetId="17">'Calc-Architectural-2'!$1:$7</definedName>
    <definedName name="_xlnm.Print_Area" localSheetId="17">'Calc-Architectural-2'!$A$1:$S$221</definedName>
    <definedName name="_xlnm.Print_Titles" localSheetId="18">'Takeoff-Plumbing'!$1:$3</definedName>
    <definedName name="_xlnm.Print_Area" localSheetId="18">'Takeoff-Plumbing'!$A$1:$T$22</definedName>
    <definedName name="_xlnm.Print_Titles" localSheetId="19">'Backup-Plumbing'!$1:$3</definedName>
    <definedName name="_xlnm.Print_Area" localSheetId="19">'Backup-Plumbing'!$A$1:$K$8</definedName>
    <definedName name="_xlnm.Print_Titles" localSheetId="20">'Calc-Plumbing'!$1:$7</definedName>
    <definedName name="_xlnm.Print_Area" localSheetId="20">'Calc-Plumbing'!$A$1:$M$42</definedName>
    <definedName name="_xlnm.Print_Titles" localSheetId="21">'Takeoff-Electrical'!$1:$3</definedName>
    <definedName name="_xlnm.Print_Area" localSheetId="21">'Takeoff-Electrical'!$A$1:$T$24</definedName>
    <definedName name="_xlnm.Print_Titles" localSheetId="22">'Backup-Electrical'!$1:$3</definedName>
    <definedName name="_xlnm.Print_Area" localSheetId="22">'Backup-Electrical'!$A$1:$K$10</definedName>
    <definedName name="_xlnm.Print_Titles" localSheetId="23">'Calc-Electrical'!$1:$7</definedName>
    <definedName name="_xlnm.Print_Area" localSheetId="23">'Calc-Electrical'!$A$1:$M$58</definedName>
    <definedName name="_xlnm.Print_Titles" localSheetId="24">'Takeoff-HVAC'!$1:$3</definedName>
    <definedName name="_xlnm.Print_Area" localSheetId="24">'Takeoff-HVAC'!$A$1:$T$20</definedName>
    <definedName name="_xlnm.Print_Titles" localSheetId="25">'Backup-HVAC'!$1:$3</definedName>
    <definedName name="_xlnm.Print_Area" localSheetId="25">'Backup-HVAC'!$A$1:$K$6</definedName>
    <definedName name="_xlnm.Print_Titles" localSheetId="26">'Calc-HVAC'!$1:$7</definedName>
    <definedName name="_xlnm.Print_Area" localSheetId="26">'Calc-HVAC'!$A$1:$L$26</definedName>
    <definedName name="_xlnm.Print_Titles" localSheetId="27">'Takeoff-Sitework'!$1:$3</definedName>
    <definedName name="_xlnm.Print_Area" localSheetId="27">'Takeoff-Sitework'!$A$1:$T$25</definedName>
    <definedName name="_xlnm.Print_Titles" localSheetId="28">'Backup-Sitework'!$1:$3</definedName>
    <definedName name="_xlnm.Print_Area" localSheetId="28">'Backup-Sitework'!$A$1:$K$9</definedName>
    <definedName name="_xlnm.Print_Titles" localSheetId="29">'Calc-Sitework'!$1:$7</definedName>
    <definedName name="_xlnm.Print_Area" localSheetId="29">'Calc-Sitework'!$A$1:$M$34</definedName>
    <definedName name="_xlnm.Print_Titles" localSheetId="30">'Your Pricing Checklist'!$1:$1</definedName>
    <definedName name="_xlnm.Print_Area" localSheetId="30">'Your Pricing Checklist'!$A$1:$G$49</definedName>
    <definedName name="_xlnm.Print_Titles" localSheetId="31">'Division Summary'!$1:$3</definedName>
    <definedName name="_xlnm.Print_Area" localSheetId="31">'Division Summary'!$A$1:$D$15</definedName>
    <definedName name="_xlnm.Print_Titles" localSheetId="32">'Schedule &amp; S-Curve'!$1:$10</definedName>
    <definedName name="_xlnm.Print_Area" localSheetId="32">'Schedule &amp; S-Curve'!$A$1:$M$59</definedName>
    <definedName name="_xlnm.Print_Area" localSheetId="33">'Payment Schedule &amp; Cash Flow'!$A$1:$K$67</definedName>
    <definedName name="_xlnm.Print_Titles" localSheetId="34">'Confidence Report'!$1:$1</definedName>
    <definedName name="_xlnm.Print_Area" localSheetId="34">'Confidence Report'!$A$1:$H$134</definedName>
    <definedName name="_xlnm._FilterDatabase" localSheetId="35" hidden="1">'RFI Register'!$A$4:$I$33</definedName>
    <definedName name="_xlnm.Print_Titles" localSheetId="35">'RFI Register'!$4:$4</definedName>
    <definedName name="_xlnm.Print_Area" localSheetId="35">'RFI Register'!$A$1:$I$47</definedName>
    <definedName name="_xlnm._FilterDatabase" localSheetId="36" hidden="1">'Index'!$A$4:$I$123</definedName>
    <definedName name="_xlnm.Print_Titles" localSheetId="36">'Index'!$1:$4</definedName>
    <definedName name="_xlnm.Print_Area" localSheetId="36">'Index'!$A$1:$I$123</definedName>
    <definedName name="_xlnm.Print_Titles" localSheetId="37">'Drawing Register'!$1:$5</definedName>
    <definedName name="_xlnm.Print_Area" localSheetId="37">'Drawing Register'!$A$1:$D$21</definedName>
  </definedNames>
  <calcPr calcId="124519" fullCalcOnLoad="1"/>
</workbook>
</file>

<file path=xl/styles.xml><?xml version="1.0" encoding="utf-8"?>
<styleSheet xmlns="http://schemas.openxmlformats.org/spreadsheetml/2006/main">
  <numFmts count="6">
    <numFmt numFmtId="164" formatCode="#,##0.00_);(#,##0.00);&quot;—&quot;_)"/>
    <numFmt numFmtId="165" formatCode="0.0%"/>
    <numFmt numFmtId="166" formatCode="0.0"/>
    <numFmt numFmtId="167" formatCode="#,##0.00;-#,##0.00;&quot;not measured&quot;"/>
    <numFmt numFmtId="168" formatCode="#,##0.######"/>
    <numFmt numFmtId="169" formatCode=";;;"/>
  </numFmts>
  <fonts count="87">
    <font>
      <name val="Calibri"/>
      <family val="2"/>
      <color theme="1"/>
      <sz val="11"/>
      <scheme val="minor"/>
    </font>
    <font>
      <b val="1"/>
      <color rgb="001F4E5F"/>
      <sz val="14"/>
    </font>
    <font>
      <b val="1"/>
    </font>
    <font>
      <b val="1"/>
      <color rgb="001F4E5F"/>
      <sz val="11"/>
    </font>
    <font>
      <b val="1"/>
      <color rgb="001F4E5F"/>
      <sz val="13"/>
    </font>
    <font>
      <color rgb="00666666"/>
      <sz val="8"/>
    </font>
    <font>
      <b val="1"/>
      <color rgb="00FFFFFF"/>
      <sz val="10"/>
    </font>
    <font>
      <b val="1"/>
      <sz val="10"/>
    </font>
    <font>
      <i val="1"/>
      <color rgb="00B26B00"/>
      <sz val="8"/>
    </font>
    <font>
      <name val="Calibri"/>
      <family val="2"/>
      <color theme="10"/>
      <sz val="12"/>
      <scheme val="minor"/>
    </font>
    <font>
      <b val="1"/>
      <color rgb="00404040"/>
      <sz val="8"/>
    </font>
    <font>
      <color rgb="0024557E"/>
      <sz val="9"/>
    </font>
    <font>
      <b val="1"/>
      <i val="1"/>
    </font>
    <font>
      <b val="1"/>
      <color rgb="001F4E5F"/>
      <sz val="12"/>
    </font>
    <font>
      <b val="1"/>
      <color rgb="001F4E5F"/>
      <sz val="10"/>
    </font>
    <font>
      <i val="1"/>
      <color rgb="005C6B7A"/>
      <sz val="9"/>
    </font>
    <font>
      <b val="1"/>
      <color rgb="009C0006"/>
      <sz val="10"/>
    </font>
    <font>
      <i val="1"/>
    </font>
    <font>
      <i val="1"/>
      <color rgb="001F4E5F"/>
      <sz val="9"/>
    </font>
    <font>
      <b val="1"/>
      <color rgb="001F4E5F"/>
      <sz val="16"/>
    </font>
    <font>
      <b val="1"/>
      <sz val="12"/>
    </font>
    <font>
      <b val="1"/>
      <color rgb="009C2A00"/>
      <sz val="10"/>
    </font>
    <font>
      <b val="1"/>
      <color rgb="009C0006"/>
      <sz val="11"/>
    </font>
    <font>
      <color rgb="005C6B7A"/>
      <sz val="9"/>
    </font>
    <font>
      <sz val="8"/>
    </font>
    <font>
      <b val="1"/>
      <sz val="9"/>
    </font>
    <font>
      <sz val="9"/>
    </font>
    <font>
      <b val="1"/>
      <color rgb="001F4E5F"/>
    </font>
    <font/>
    <font>
      <i val="1"/>
      <color rgb="00666666"/>
      <sz val="9"/>
    </font>
    <font>
      <b val="1"/>
      <color rgb="0024557E"/>
    </font>
    <font>
      <color rgb="001F4E5F"/>
      <sz val="8"/>
      <u val="single"/>
    </font>
    <font>
      <i val="1"/>
      <sz val="10"/>
    </font>
    <font>
      <i val="1"/>
      <color rgb="001F4E5F"/>
      <sz val="10"/>
    </font>
    <font>
      <i val="1"/>
      <color rgb="001F4E5F"/>
    </font>
    <font>
      <i val="1"/>
      <color rgb="005C6B7A"/>
      <sz val="8"/>
    </font>
    <font>
      <b val="1"/>
      <sz val="8"/>
    </font>
    <font>
      <b val="1"/>
      <color rgb="009C0006"/>
      <sz val="12"/>
    </font>
    <font>
      <b val="1"/>
      <color rgb="00B03A2E"/>
    </font>
    <font>
      <b val="1"/>
      <color rgb="001F4E5F"/>
      <sz val="18"/>
    </font>
    <font>
      <color rgb="001F4E5F"/>
      <sz val="10"/>
    </font>
    <font>
      <b val="1"/>
      <color rgb="00C0504D"/>
      <sz val="16"/>
    </font>
    <font>
      <b val="1"/>
      <color rgb="001F4E5F"/>
      <sz val="15"/>
    </font>
    <font>
      <b val="1"/>
      <color rgb="00FFFFFF"/>
      <sz val="16"/>
    </font>
    <font>
      <color rgb="00FFFFFF"/>
      <sz val="9"/>
    </font>
    <font>
      <color rgb="00595959"/>
      <sz val="8"/>
    </font>
    <font>
      <b val="1"/>
      <sz val="13"/>
    </font>
    <font>
      <b val="1"/>
      <sz val="11"/>
    </font>
    <font>
      <color rgb="00888888"/>
      <sz val="8"/>
    </font>
    <font>
      <b val="1"/>
      <color rgb="001F4E5F"/>
      <u val="single"/>
    </font>
    <font>
      <sz val="12"/>
    </font>
    <font>
      <i val="1"/>
      <color rgb="00666666"/>
    </font>
    <font>
      <color rgb="00888888"/>
      <sz val="9"/>
    </font>
    <font>
      <name val="Cambria"/>
      <b val="1"/>
      <color rgb="0014324A"/>
      <sz val="22"/>
    </font>
    <font>
      <name val="Arial"/>
      <color rgb="004A5D6B"/>
      <sz val="9"/>
    </font>
    <font>
      <name val="Arial"/>
      <b val="1"/>
      <color rgb="00F26B21"/>
      <sz val="10"/>
    </font>
    <font>
      <name val="Arial"/>
      <i val="1"/>
      <color rgb="004A5D6B"/>
      <sz val="8.5"/>
    </font>
    <font>
      <name val="Cambria"/>
      <b val="1"/>
      <color rgb="0014324A"/>
      <sz val="26"/>
    </font>
    <font>
      <name val="Arial"/>
      <b val="1"/>
      <color rgb="001C2B36"/>
      <sz val="9.5"/>
    </font>
    <font>
      <name val="Arial"/>
      <color rgb="001C2B36"/>
      <sz val="9.5"/>
    </font>
    <font>
      <name val="Arial"/>
      <b val="1"/>
      <color rgb="00FFFFFF"/>
      <sz val="9"/>
    </font>
    <font>
      <name val="Arial"/>
      <b val="1"/>
      <color rgb="001F4E5F"/>
      <sz val="9"/>
    </font>
    <font>
      <name val="Arial"/>
      <color rgb="001C2B36"/>
      <sz val="10"/>
    </font>
    <font>
      <name val="Arial"/>
      <color rgb="004A5D6B"/>
      <sz val="8.5"/>
    </font>
    <font>
      <name val="Cambria"/>
      <b val="1"/>
      <color rgb="0014324A"/>
      <sz val="15"/>
    </font>
    <font>
      <name val="Arial"/>
      <color rgb="001F4E5F"/>
      <sz val="9.5"/>
    </font>
    <font>
      <name val="Cambria"/>
      <b val="1"/>
      <color rgb="00F26B21"/>
      <sz val="18"/>
    </font>
    <font>
      <name val="Cambria"/>
      <b val="1"/>
      <color rgb="001F4E5F"/>
      <sz val="11"/>
    </font>
    <font>
      <name val="Arial"/>
      <b val="1"/>
      <color rgb="001F4E5F"/>
      <sz val="9.5"/>
      <u val="single"/>
    </font>
    <font>
      <name val="Arial"/>
      <b val="1"/>
      <color rgb="00F26B21"/>
      <sz val="9.5"/>
    </font>
    <font>
      <name val="Arial"/>
      <b val="1"/>
      <i val="1"/>
      <color rgb="004A5D6B"/>
      <sz val="8.5"/>
    </font>
    <font>
      <name val="Calibri"/>
      <b val="1"/>
      <color theme="1"/>
      <sz val="11"/>
    </font>
    <font>
      <name val="Cambria"/>
      <b val="1"/>
      <color rgb="001C2B36"/>
      <sz val="9.5"/>
    </font>
    <font>
      <name val="Cambria"/>
      <color rgb="001C2B36"/>
      <sz val="9.5"/>
    </font>
    <font>
      <name val="Cambria"/>
      <i val="1"/>
      <color rgb="004A5D6B"/>
      <sz val="8.5"/>
    </font>
    <font>
      <name val="Cambria"/>
      <b val="1"/>
      <color rgb="00FFFFFF"/>
      <sz val="9"/>
    </font>
    <font>
      <name val="Cambria"/>
      <b val="1"/>
      <color rgb="00F26B21"/>
      <sz val="9.5"/>
    </font>
    <font>
      <name val="Cambria"/>
      <b val="1"/>
      <i val="1"/>
      <color rgb="004A5D6B"/>
      <sz val="8.5"/>
    </font>
    <font>
      <name val="Cambria"/>
      <b val="1"/>
      <color rgb="00F26B21"/>
      <sz val="11"/>
    </font>
    <font>
      <name val="Arial"/>
      <b val="1"/>
      <color rgb="001F4E5F"/>
      <sz val="9.5"/>
    </font>
    <font>
      <name val="Cambria"/>
      <b val="1"/>
      <color rgb="0014324A"/>
      <sz val="14"/>
    </font>
    <font>
      <name val="Arial"/>
      <color rgb="001F4E5F"/>
      <sz val="9.5"/>
      <u val="single"/>
    </font>
    <font>
      <name val="Arial"/>
      <color rgb="00C2410C"/>
      <sz val="9.5"/>
    </font>
    <font>
      <name val="Cambria"/>
      <b val="1"/>
      <color rgb="0014324A"/>
      <sz val="11"/>
    </font>
    <font>
      <name val="Cambria"/>
      <b val="1"/>
      <color rgb="0014324A"/>
      <sz val="14.5"/>
    </font>
    <font>
      <b val="1"/>
      <color rgb="009A3412"/>
      <sz val="9"/>
    </font>
    <font>
      <b val="1"/>
      <color rgb="00FFFFFF"/>
      <sz val="11"/>
    </font>
  </fonts>
  <fills count="18">
    <fill>
      <patternFill/>
    </fill>
    <fill>
      <patternFill patternType="gray125"/>
    </fill>
    <fill>
      <patternFill patternType="solid">
        <fgColor rgb="00FFF2CC"/>
      </patternFill>
    </fill>
    <fill>
      <patternFill patternType="solid">
        <fgColor rgb="001F4E5F"/>
      </patternFill>
    </fill>
    <fill>
      <patternFill patternType="solid">
        <fgColor rgb="00EDEDED"/>
      </patternFill>
    </fill>
    <fill>
      <patternFill patternType="solid">
        <fgColor rgb="00DCE9F5"/>
      </patternFill>
    </fill>
    <fill>
      <patternFill patternType="solid">
        <fgColor rgb="00FCE4D6"/>
      </patternFill>
    </fill>
    <fill>
      <patternFill patternType="solid">
        <fgColor rgb="00FCE4EC"/>
      </patternFill>
    </fill>
    <fill>
      <patternFill patternType="solid">
        <fgColor rgb="00F8CBAD"/>
      </patternFill>
    </fill>
    <fill>
      <patternFill patternType="solid">
        <fgColor rgb="00F2F2F2"/>
      </patternFill>
    </fill>
    <fill>
      <patternFill patternType="solid">
        <fgColor rgb="00FFF4CC"/>
      </patternFill>
    </fill>
    <fill>
      <patternFill patternType="solid">
        <fgColor rgb="00F4F7F9"/>
      </patternFill>
    </fill>
    <fill>
      <patternFill patternType="solid">
        <fgColor rgb="00E4EEF6"/>
      </patternFill>
    </fill>
    <fill>
      <patternFill patternType="solid">
        <fgColor rgb="00F3F6F8"/>
      </patternFill>
    </fill>
    <fill>
      <patternFill patternType="solid">
        <fgColor rgb="00FBE3D0"/>
      </patternFill>
    </fill>
    <fill>
      <patternFill patternType="solid">
        <fgColor rgb="00FBE4E8"/>
      </patternFill>
    </fill>
    <fill>
      <patternFill patternType="solid">
        <fgColor rgb="001F4E5F"/>
        <bgColor rgb="001F4E5F"/>
      </patternFill>
    </fill>
    <fill>
      <patternFill patternType="solid">
        <fgColor rgb="00F26B21"/>
      </patternFill>
    </fill>
  </fills>
  <borders count="43">
    <border>
      <left/>
      <right/>
      <top/>
      <bottom/>
      <diagonal/>
    </border>
    <border>
      <left style="thin">
        <color rgb="00BFBFBF"/>
      </left>
      <right style="thin">
        <color rgb="00BFBFBF"/>
      </right>
      <top style="thin">
        <color rgb="00BFBFBF"/>
      </top>
      <bottom style="thin">
        <color rgb="00BFBFBF"/>
      </bottom>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top style="thin">
        <color rgb="00B0B0B0"/>
      </top>
      <bottom style="thin">
        <color rgb="00B0B0B0"/>
      </bottom>
      <diagonal/>
    </border>
    <border>
      <left/>
      <right style="thin">
        <color rgb="00B0B0B0"/>
      </right>
      <top style="thin">
        <color rgb="00B0B0B0"/>
      </top>
      <bottom style="thin">
        <color rgb="00B0B0B0"/>
      </bottom>
      <diagonal/>
    </border>
    <border>
      <top style="thin">
        <color rgb="00808080"/>
      </top>
    </border>
    <border>
      <left style="thin">
        <color rgb="00B0B0B0"/>
      </left>
      <right/>
      <top/>
      <bottom/>
      <diagonal/>
    </border>
    <border>
      <left/>
      <right style="thin">
        <color rgb="00B0B0B0"/>
      </right>
      <top/>
      <bottom/>
      <diagonal/>
    </border>
    <border>
      <left style="thin">
        <color rgb="00B0B0B0"/>
      </left>
      <right/>
      <top/>
      <bottom style="thin">
        <color rgb="00B0B0B0"/>
      </bottom>
      <diagonal/>
    </border>
    <border>
      <left/>
      <right style="thin">
        <color rgb="00B0B0B0"/>
      </right>
      <top/>
      <bottom style="thin">
        <color rgb="00B0B0B0"/>
      </bottom>
      <diagonal/>
    </border>
    <border/>
    <border>
      <top style="thin">
        <color rgb="00DDE5EA"/>
      </top>
      <bottom style="thin">
        <color rgb="00DDE5EA"/>
      </bottom>
    </border>
    <border>
      <left/>
      <right/>
      <top/>
      <bottom style="thin">
        <color rgb="00DDE5EA"/>
      </bottom>
    </border>
    <border>
      <left style="medium">
        <color rgb="00F26B21"/>
      </left>
      <top style="thin">
        <color rgb="00DDE5EA"/>
      </top>
    </border>
    <border>
      <top style="thin">
        <color rgb="00DDE5EA"/>
      </top>
    </border>
    <border>
      <right style="thin">
        <color rgb="00DDE5EA"/>
      </right>
      <top style="thin">
        <color rgb="00DDE5EA"/>
      </top>
    </border>
    <border>
      <left style="medium">
        <color rgb="00F26B21"/>
      </left>
    </border>
    <border>
      <right style="thin">
        <color rgb="00DDE5EA"/>
      </right>
    </border>
    <border>
      <left style="medium">
        <color rgb="00F26B21"/>
      </left>
      <bottom style="thin">
        <color rgb="00DDE5EA"/>
      </bottom>
    </border>
    <border>
      <bottom style="thin">
        <color rgb="00DDE5EA"/>
      </bottom>
    </border>
    <border>
      <right style="thin">
        <color rgb="00DDE5EA"/>
      </right>
      <bottom style="thin">
        <color rgb="00DDE5EA"/>
      </bottom>
    </border>
    <border>
      <left/>
      <right/>
      <top/>
      <bottom style="medium">
        <color rgb="001F4E5F"/>
      </bottom>
    </border>
    <border>
      <left/>
      <right/>
      <top/>
      <bottom style="medium">
        <color rgb="001F4E5F"/>
      </bottom>
      <diagonal/>
    </border>
    <border>
      <right style="thin">
        <color rgb="00DDE5EA"/>
      </right>
      <top style="thin">
        <color rgb="00DDE5EA"/>
      </top>
      <bottom style="thin">
        <color rgb="00DDE5EA"/>
      </bottom>
    </border>
    <border>
      <left style="thin">
        <color rgb="00DDE5EA"/>
      </left>
      <top style="thin">
        <color rgb="00DDE5EA"/>
      </top>
      <bottom style="thin">
        <color rgb="00DDE5EA"/>
      </bottom>
    </border>
    <border>
      <top style="thin">
        <color rgb="00DDE5EA"/>
      </top>
      <bottom/>
    </border>
    <border>
      <top/>
      <bottom style="thin">
        <color rgb="00DDE5EA"/>
      </bottom>
    </border>
    <border>
      <left style="thin">
        <color rgb="00DDE5EA"/>
      </left>
      <right style="thin">
        <color rgb="00DDE5EA"/>
      </right>
      <top style="thin">
        <color rgb="00DDE5EA"/>
      </top>
      <bottom style="thin">
        <color rgb="00DDE5EA"/>
      </bottom>
    </border>
    <border>
      <top style="thin">
        <color rgb="004A5D6B"/>
      </top>
      <bottom style="double">
        <color rgb="001F4E5F"/>
      </bottom>
    </border>
    <border>
      <left/>
      <right/>
      <top/>
      <bottom style="thin">
        <color rgb="00DDE5EA"/>
      </bottom>
      <diagonal/>
    </border>
    <border>
      <left style="medium">
        <color rgb="00F26B21"/>
      </left>
      <right style="thin">
        <color rgb="00DDE5EA"/>
      </right>
      <top style="thin">
        <color rgb="00DDE5EA"/>
      </top>
      <bottom style="thin">
        <color rgb="00DDE5EA"/>
      </bottom>
    </border>
    <border>
      <left/>
      <right/>
      <top style="thin">
        <color rgb="00DDE5EA"/>
      </top>
      <bottom/>
      <diagonal/>
    </border>
    <border>
      <left style="medium">
        <color rgb="00F26B21"/>
      </left>
      <right/>
      <top/>
      <bottom/>
      <diagonal/>
    </border>
    <border>
      <left/>
      <right style="thin">
        <color rgb="00DDE5EA"/>
      </right>
      <top style="thin">
        <color rgb="00DDE5EA"/>
      </top>
      <bottom/>
      <diagonal/>
    </border>
    <border>
      <left/>
      <right style="thin">
        <color rgb="00DDE5EA"/>
      </right>
      <top/>
      <bottom/>
      <diagonal/>
    </border>
    <border>
      <left style="medium">
        <color rgb="00F26B21"/>
      </left>
      <right/>
      <top/>
      <bottom style="thin">
        <color rgb="00DDE5EA"/>
      </bottom>
      <diagonal/>
    </border>
    <border>
      <left/>
      <right style="thin">
        <color rgb="00DDE5EA"/>
      </right>
      <top/>
      <bottom style="thin">
        <color rgb="00DDE5EA"/>
      </bottom>
      <diagonal/>
    </border>
    <border>
      <left/>
      <right/>
      <top style="thin">
        <color rgb="00DDE5EA"/>
      </top>
      <bottom style="thin">
        <color rgb="00DDE5EA"/>
      </bottom>
      <diagonal/>
    </border>
    <border>
      <left/>
      <right style="thin">
        <color rgb="00DDE5EA"/>
      </right>
      <top style="thin">
        <color rgb="00DDE5EA"/>
      </top>
      <bottom style="thin">
        <color rgb="00DDE5EA"/>
      </bottom>
      <diagonal/>
    </border>
    <border>
      <left/>
      <right/>
      <top style="thin">
        <color rgb="004A5D6B"/>
      </top>
      <bottom/>
      <diagonal/>
    </border>
    <border>
      <left/>
      <right/>
      <top style="thin">
        <color rgb="004A5D6B"/>
      </top>
      <bottom style="double">
        <color rgb="001F4E5F"/>
      </bottom>
      <diagonal/>
    </border>
  </borders>
  <cellStyleXfs count="2">
    <xf numFmtId="0" fontId="0" fillId="0" borderId="0"/>
    <xf numFmtId="0" fontId="9" fillId="0" borderId="0"/>
  </cellStyleXfs>
  <cellXfs count="264">
    <xf numFmtId="0" fontId="0" fillId="0" borderId="0" pivotButton="0" quotePrefix="0" xfId="0"/>
    <xf numFmtId="0" fontId="53" fillId="0" borderId="0" applyAlignment="1" pivotButton="0" quotePrefix="0" xfId="0">
      <alignment horizontal="left" vertical="bottom"/>
    </xf>
    <xf numFmtId="0" fontId="54" fillId="0" borderId="0" applyAlignment="1" pivotButton="0" quotePrefix="0" xfId="0">
      <alignment horizontal="right" vertical="bottom"/>
    </xf>
    <xf numFmtId="0" fontId="55" fillId="0" borderId="0" applyAlignment="1" pivotButton="0" quotePrefix="0" xfId="0">
      <alignment horizontal="left" vertical="bottom"/>
    </xf>
    <xf numFmtId="0" fontId="56" fillId="0" borderId="0" applyAlignment="1" pivotButton="0" quotePrefix="0" xfId="0">
      <alignment horizontal="right" vertical="bottom" wrapText="1"/>
    </xf>
    <xf numFmtId="0" fontId="57" fillId="0" borderId="0" applyAlignment="1" pivotButton="0" quotePrefix="0" xfId="0">
      <alignment horizontal="left" vertical="center" wrapText="1"/>
    </xf>
    <xf numFmtId="0" fontId="61" fillId="0" borderId="14" applyAlignment="1" pivotButton="0" quotePrefix="0" xfId="0">
      <alignment horizontal="left" vertical="top"/>
    </xf>
    <xf numFmtId="0" fontId="62" fillId="10" borderId="14" applyAlignment="1" applyProtection="1" pivotButton="0" quotePrefix="0" xfId="0">
      <alignment vertical="center" wrapText="1"/>
      <protection locked="0" hidden="0"/>
    </xf>
    <xf numFmtId="0" fontId="0" fillId="0" borderId="14" pivotButton="0" quotePrefix="0" xfId="0"/>
    <xf numFmtId="0" fontId="62" fillId="0" borderId="14" applyAlignment="1" pivotButton="0" quotePrefix="0" xfId="0">
      <alignment vertical="top" wrapText="1"/>
    </xf>
    <xf numFmtId="0" fontId="58" fillId="0" borderId="0" pivotButton="0" quotePrefix="0" xfId="0"/>
    <xf numFmtId="0" fontId="60" fillId="3" borderId="12" applyAlignment="1" pivotButton="0" quotePrefix="0" xfId="0">
      <alignment horizontal="center" vertical="center" wrapText="1"/>
    </xf>
    <xf numFmtId="0" fontId="59" fillId="0" borderId="13" applyAlignment="1" pivotButton="0" quotePrefix="0" xfId="0">
      <alignment vertical="center" wrapText="1"/>
    </xf>
    <xf numFmtId="0" fontId="0" fillId="0" borderId="13" pivotButton="0" quotePrefix="0" xfId="0"/>
    <xf numFmtId="0" fontId="63" fillId="11" borderId="15" applyAlignment="1" pivotButton="0" quotePrefix="0" xfId="0">
      <alignment horizontal="left" vertical="top" wrapText="1" indent="1"/>
    </xf>
    <xf numFmtId="0" fontId="0" fillId="11" borderId="16" pivotButton="0" quotePrefix="0" xfId="0"/>
    <xf numFmtId="0" fontId="0" fillId="11" borderId="17" pivotButton="0" quotePrefix="0" xfId="0"/>
    <xf numFmtId="0" fontId="0" fillId="11" borderId="18" pivotButton="0" quotePrefix="0" xfId="0"/>
    <xf numFmtId="0" fontId="0" fillId="11" borderId="12" pivotButton="0" quotePrefix="0" xfId="0"/>
    <xf numFmtId="0" fontId="0" fillId="11" borderId="19" pivotButton="0" quotePrefix="0" xfId="0"/>
    <xf numFmtId="0" fontId="0" fillId="11" borderId="20" pivotButton="0" quotePrefix="0" xfId="0"/>
    <xf numFmtId="0" fontId="0" fillId="11" borderId="21" pivotButton="0" quotePrefix="0" xfId="0"/>
    <xf numFmtId="0" fontId="0" fillId="11" borderId="22" pivotButton="0" quotePrefix="0" xfId="0"/>
    <xf numFmtId="0" fontId="64" fillId="0" borderId="23" applyAlignment="1" pivotButton="0" quotePrefix="0" xfId="0">
      <alignment horizontal="left" vertical="bottom"/>
    </xf>
    <xf numFmtId="0" fontId="0" fillId="0" borderId="24" pivotButton="0" quotePrefix="0" xfId="0"/>
    <xf numFmtId="0" fontId="56" fillId="0" borderId="0" applyAlignment="1" pivotButton="0" quotePrefix="0" xfId="0">
      <alignment horizontal="left" vertical="top" wrapText="1"/>
    </xf>
    <xf numFmtId="0" fontId="66" fillId="0" borderId="0" applyAlignment="1" pivotButton="0" quotePrefix="0" xfId="0">
      <alignment horizontal="left" vertical="center"/>
    </xf>
    <xf numFmtId="0" fontId="67" fillId="0" borderId="0" applyAlignment="1" pivotButton="0" quotePrefix="0" xfId="0">
      <alignment horizontal="left" vertical="center"/>
    </xf>
    <xf numFmtId="0" fontId="59" fillId="0" borderId="0" applyAlignment="1" pivotButton="0" quotePrefix="0" xfId="0">
      <alignment vertical="center" wrapText="1"/>
    </xf>
    <xf numFmtId="0" fontId="59" fillId="0" borderId="0" applyAlignment="1" pivotButton="0" quotePrefix="0" xfId="0">
      <alignment vertical="top" wrapText="1"/>
    </xf>
    <xf numFmtId="0" fontId="56" fillId="0" borderId="0" applyAlignment="1" pivotButton="0" quotePrefix="0" xfId="0">
      <alignment horizontal="left" vertical="bottom" wrapText="1"/>
    </xf>
    <xf numFmtId="0" fontId="68" fillId="0" borderId="0" applyAlignment="1" pivotButton="0" quotePrefix="0" xfId="0">
      <alignment horizontal="left" vertical="top"/>
    </xf>
    <xf numFmtId="0" fontId="59" fillId="0" borderId="13" applyAlignment="1" pivotButton="0" quotePrefix="0" xfId="0">
      <alignment horizontal="center" vertical="center" wrapText="1"/>
    </xf>
    <xf numFmtId="0" fontId="59" fillId="0" borderId="13" applyAlignment="1" pivotButton="0" quotePrefix="0" xfId="0">
      <alignment horizontal="left" vertical="center" wrapText="1"/>
    </xf>
    <xf numFmtId="0" fontId="59" fillId="0" borderId="25" applyAlignment="1" pivotButton="0" quotePrefix="0" xfId="0">
      <alignment horizontal="left" vertical="center" wrapText="1"/>
    </xf>
    <xf numFmtId="0" fontId="59" fillId="10" borderId="13" applyAlignment="1" applyProtection="1" pivotButton="0" quotePrefix="0" xfId="0">
      <alignment vertical="center"/>
      <protection locked="0" hidden="0"/>
    </xf>
    <xf numFmtId="0" fontId="56" fillId="0" borderId="0" applyAlignment="1" pivotButton="0" quotePrefix="0" xfId="0">
      <alignment horizontal="left" vertical="center" wrapText="1"/>
    </xf>
    <xf numFmtId="0" fontId="59" fillId="0" borderId="13" applyAlignment="1" pivotButton="0" quotePrefix="0" xfId="0">
      <alignment horizontal="center" vertical="center"/>
    </xf>
    <xf numFmtId="164" fontId="59" fillId="0" borderId="26" applyAlignment="1" pivotButton="0" quotePrefix="0" xfId="0">
      <alignment horizontal="right" vertical="center"/>
    </xf>
    <xf numFmtId="164" fontId="59" fillId="0" borderId="13" applyAlignment="1" pivotButton="0" quotePrefix="0" xfId="0">
      <alignment horizontal="right" vertical="center"/>
    </xf>
    <xf numFmtId="0" fontId="67" fillId="0" borderId="25" applyAlignment="1" pivotButton="0" quotePrefix="0" xfId="0">
      <alignment horizontal="center" vertical="center"/>
    </xf>
    <xf numFmtId="0" fontId="56" fillId="0" borderId="13" applyAlignment="1" pivotButton="0" quotePrefix="0" xfId="0">
      <alignment horizontal="center" vertical="center" wrapText="1"/>
    </xf>
    <xf numFmtId="0" fontId="67" fillId="0" borderId="0" applyAlignment="1" pivotButton="0" quotePrefix="0" xfId="0">
      <alignment horizontal="left" vertical="top" wrapText="1"/>
    </xf>
    <xf numFmtId="0" fontId="67" fillId="0" borderId="13" applyAlignment="1" pivotButton="0" quotePrefix="0" xfId="0">
      <alignment horizontal="left" vertical="center" wrapText="1"/>
    </xf>
    <xf numFmtId="0" fontId="58" fillId="0" borderId="13" applyAlignment="1" pivotButton="0" quotePrefix="0" xfId="0">
      <alignment horizontal="left" vertical="center" wrapText="1"/>
    </xf>
    <xf numFmtId="164" fontId="58" fillId="11" borderId="13" applyAlignment="1" pivotButton="0" quotePrefix="0" xfId="0">
      <alignment horizontal="right" vertical="center"/>
    </xf>
    <xf numFmtId="165" fontId="59" fillId="0" borderId="13" applyAlignment="1" pivotButton="0" quotePrefix="0" xfId="0">
      <alignment horizontal="right" vertical="center"/>
    </xf>
    <xf numFmtId="0" fontId="59" fillId="0" borderId="13" applyAlignment="1" pivotButton="0" quotePrefix="0" xfId="0">
      <alignment vertical="top" wrapText="1"/>
    </xf>
    <xf numFmtId="1" fontId="59" fillId="0" borderId="29" applyAlignment="1" pivotButton="0" quotePrefix="0" xfId="0">
      <alignment horizontal="center" vertical="center"/>
    </xf>
    <xf numFmtId="164" fontId="59" fillId="12" borderId="13" applyAlignment="1" pivotButton="0" quotePrefix="0" xfId="0">
      <alignment horizontal="right" vertical="center"/>
    </xf>
    <xf numFmtId="0" fontId="56" fillId="0" borderId="13" applyAlignment="1" pivotButton="0" quotePrefix="0" xfId="0">
      <alignment horizontal="left" vertical="top" wrapText="1"/>
    </xf>
    <xf numFmtId="0" fontId="0" fillId="0" borderId="25" pivotButton="0" quotePrefix="0" xfId="0"/>
    <xf numFmtId="0" fontId="0" fillId="0" borderId="27" pivotButton="0" quotePrefix="0" xfId="0"/>
    <xf numFmtId="0" fontId="0" fillId="0" borderId="28" pivotButton="0" quotePrefix="0" xfId="0"/>
    <xf numFmtId="1" fontId="59" fillId="0" borderId="26" applyAlignment="1" pivotButton="0" quotePrefix="0" xfId="0">
      <alignment horizontal="center" vertical="center"/>
    </xf>
    <xf numFmtId="165" fontId="59" fillId="0" borderId="26" applyAlignment="1" pivotButton="0" quotePrefix="0" xfId="0">
      <alignment horizontal="center" vertical="center"/>
    </xf>
    <xf numFmtId="165" fontId="59" fillId="10" borderId="0" applyAlignment="1" applyProtection="1" pivotButton="0" quotePrefix="0" xfId="0">
      <alignment vertical="center"/>
      <protection locked="0" hidden="0"/>
    </xf>
    <xf numFmtId="2" fontId="59" fillId="10" borderId="0" applyAlignment="1" applyProtection="1" pivotButton="0" quotePrefix="0" xfId="0">
      <alignment vertical="center"/>
      <protection locked="0" hidden="0"/>
    </xf>
    <xf numFmtId="0" fontId="59" fillId="0" borderId="0" pivotButton="0" quotePrefix="0" xfId="0"/>
    <xf numFmtId="0" fontId="67" fillId="0" borderId="0" applyAlignment="1" pivotButton="0" quotePrefix="0" xfId="0">
      <alignment horizontal="left" vertical="center" wrapText="1"/>
    </xf>
    <xf numFmtId="0" fontId="59" fillId="0" borderId="0" applyAlignment="1" pivotButton="0" quotePrefix="0" xfId="0">
      <alignment horizontal="left" vertical="top" wrapText="1"/>
    </xf>
    <xf numFmtId="0" fontId="72" fillId="10" borderId="0" applyAlignment="1" applyProtection="1" pivotButton="0" quotePrefix="0" xfId="0">
      <alignment vertical="center"/>
      <protection locked="0" hidden="0"/>
    </xf>
    <xf numFmtId="0" fontId="73" fillId="10" borderId="0" applyAlignment="1" applyProtection="1" pivotButton="0" quotePrefix="0" xfId="0">
      <alignment vertical="center"/>
      <protection locked="0" hidden="0"/>
    </xf>
    <xf numFmtId="0" fontId="74" fillId="0" borderId="0" applyAlignment="1" pivotButton="0" quotePrefix="0" xfId="0">
      <alignment horizontal="left" vertical="top" wrapText="1"/>
    </xf>
    <xf numFmtId="0" fontId="0" fillId="0" borderId="23" pivotButton="0" quotePrefix="0" xfId="0"/>
    <xf numFmtId="0" fontId="74" fillId="0" borderId="23" applyAlignment="1" pivotButton="0" quotePrefix="0" xfId="0">
      <alignment horizontal="left" vertical="top" wrapText="1"/>
    </xf>
    <xf numFmtId="0" fontId="69" fillId="0" borderId="0" applyAlignment="1" pivotButton="0" quotePrefix="0" xfId="0">
      <alignment vertical="top" wrapText="1"/>
    </xf>
    <xf numFmtId="0" fontId="73" fillId="0" borderId="0" pivotButton="0" quotePrefix="0" xfId="0"/>
    <xf numFmtId="0" fontId="73" fillId="10" borderId="0" applyAlignment="1" applyProtection="1" pivotButton="0" quotePrefix="0" xfId="0">
      <alignment vertical="center" wrapText="1"/>
      <protection locked="0" hidden="0"/>
    </xf>
    <xf numFmtId="0" fontId="73" fillId="0" borderId="0" applyAlignment="1" pivotButton="0" quotePrefix="0" xfId="0">
      <alignment vertical="top" wrapText="1"/>
    </xf>
    <xf numFmtId="0" fontId="75" fillId="3" borderId="12" applyAlignment="1" pivotButton="0" quotePrefix="0" xfId="0">
      <alignment horizontal="center" vertical="center" wrapText="1"/>
    </xf>
    <xf numFmtId="49" fontId="73" fillId="0" borderId="0" pivotButton="0" quotePrefix="0" xfId="0"/>
    <xf numFmtId="0" fontId="73" fillId="0" borderId="13" applyAlignment="1" pivotButton="0" quotePrefix="0" xfId="0">
      <alignment horizontal="center" vertical="center" wrapText="1"/>
    </xf>
    <xf numFmtId="164" fontId="59" fillId="0" borderId="25" applyAlignment="1" pivotButton="0" quotePrefix="0" xfId="0">
      <alignment horizontal="right" vertical="center"/>
    </xf>
    <xf numFmtId="49" fontId="72" fillId="0" borderId="0" pivotButton="0" quotePrefix="0" xfId="0"/>
    <xf numFmtId="164" fontId="58" fillId="0" borderId="25" applyAlignment="1" pivotButton="0" quotePrefix="0" xfId="0">
      <alignment horizontal="right" vertical="center"/>
    </xf>
    <xf numFmtId="49" fontId="72" fillId="0" borderId="0" applyAlignment="1" pivotButton="0" quotePrefix="0" xfId="0">
      <alignment vertical="center"/>
    </xf>
    <xf numFmtId="49" fontId="67" fillId="0" borderId="30" applyAlignment="1" pivotButton="0" quotePrefix="0" xfId="0">
      <alignment horizontal="left" vertical="center"/>
    </xf>
    <xf numFmtId="0" fontId="71" fillId="0" borderId="30" pivotButton="0" quotePrefix="0" xfId="0"/>
    <xf numFmtId="164" fontId="58" fillId="0" borderId="30" applyAlignment="1" pivotButton="0" quotePrefix="0" xfId="0">
      <alignment horizontal="right" vertical="center"/>
    </xf>
    <xf numFmtId="165" fontId="59" fillId="0" borderId="13" applyAlignment="1" pivotButton="0" quotePrefix="0" xfId="0">
      <alignment horizontal="center" vertical="center"/>
    </xf>
    <xf numFmtId="0" fontId="72" fillId="0" borderId="0" pivotButton="0" quotePrefix="0" xfId="0"/>
    <xf numFmtId="165" fontId="58" fillId="0" borderId="26" applyAlignment="1" pivotButton="0" quotePrefix="0" xfId="0">
      <alignment horizontal="center" vertical="center"/>
    </xf>
    <xf numFmtId="0" fontId="73" fillId="10" borderId="16" applyAlignment="1" applyProtection="1" pivotButton="0" quotePrefix="0" xfId="0">
      <alignment vertical="center"/>
      <protection locked="0" hidden="0"/>
    </xf>
    <xf numFmtId="0" fontId="76" fillId="0" borderId="0" applyAlignment="1" pivotButton="0" quotePrefix="0" xfId="0">
      <alignment vertical="top" wrapText="1"/>
    </xf>
    <xf numFmtId="0" fontId="77" fillId="0" borderId="0" applyAlignment="1" pivotButton="0" quotePrefix="0" xfId="0">
      <alignment horizontal="left" vertical="top" wrapText="1"/>
    </xf>
    <xf numFmtId="0" fontId="56" fillId="0" borderId="23" applyAlignment="1" pivotButton="0" quotePrefix="0" xfId="0">
      <alignment horizontal="left" vertical="top" wrapText="1"/>
    </xf>
    <xf numFmtId="0" fontId="58" fillId="11" borderId="0" applyAlignment="1" pivotButton="0" quotePrefix="0" xfId="0">
      <alignment vertical="center"/>
    </xf>
    <xf numFmtId="0" fontId="58" fillId="11" borderId="13" applyAlignment="1" pivotButton="0" quotePrefix="0" xfId="0">
      <alignment horizontal="left" vertical="center" wrapText="1"/>
    </xf>
    <xf numFmtId="0" fontId="59" fillId="13" borderId="13" applyAlignment="1" pivotButton="0" quotePrefix="0" xfId="0">
      <alignment horizontal="center" vertical="center"/>
    </xf>
    <xf numFmtId="0" fontId="59" fillId="13" borderId="13" applyAlignment="1" pivotButton="0" quotePrefix="0" xfId="0">
      <alignment horizontal="left" vertical="center" wrapText="1"/>
    </xf>
    <xf numFmtId="164" fontId="59" fillId="13" borderId="26" applyAlignment="1" pivotButton="0" quotePrefix="0" xfId="0">
      <alignment horizontal="right" vertical="center"/>
    </xf>
    <xf numFmtId="164" fontId="59" fillId="13" borderId="13" applyAlignment="1" pivotButton="0" quotePrefix="0" xfId="0">
      <alignment horizontal="right" vertical="center"/>
    </xf>
    <xf numFmtId="0" fontId="59" fillId="13" borderId="25" applyAlignment="1" pivotButton="0" quotePrefix="0" xfId="0">
      <alignment horizontal="left" vertical="center" wrapText="1"/>
    </xf>
    <xf numFmtId="164" fontId="59" fillId="13" borderId="13" applyAlignment="1" pivotButton="0" quotePrefix="0" xfId="0">
      <alignment horizontal="right" vertical="center" wrapText="1"/>
    </xf>
    <xf numFmtId="0" fontId="59" fillId="13" borderId="13" applyAlignment="1" pivotButton="0" quotePrefix="0" xfId="0">
      <alignment horizontal="center" vertical="center" wrapText="1"/>
    </xf>
    <xf numFmtId="164" fontId="59" fillId="0" borderId="13" applyAlignment="1" pivotButton="0" quotePrefix="0" xfId="0">
      <alignment horizontal="right" vertical="center" wrapText="1"/>
    </xf>
    <xf numFmtId="0" fontId="58" fillId="0" borderId="30" applyAlignment="1" pivotButton="0" quotePrefix="0" xfId="0">
      <alignment horizontal="left" vertical="center" wrapText="1"/>
    </xf>
    <xf numFmtId="164" fontId="67" fillId="0" borderId="13" applyAlignment="1" pivotButton="0" quotePrefix="0" xfId="0">
      <alignment horizontal="right" vertical="center"/>
    </xf>
    <xf numFmtId="166" fontId="59" fillId="0" borderId="26" applyAlignment="1" pivotButton="0" quotePrefix="0" xfId="0">
      <alignment horizontal="right" vertical="center" wrapText="1"/>
    </xf>
    <xf numFmtId="166" fontId="59" fillId="13" borderId="26" applyAlignment="1" pivotButton="0" quotePrefix="0" xfId="0">
      <alignment horizontal="right" vertical="center" wrapText="1"/>
    </xf>
    <xf numFmtId="0" fontId="0" fillId="13" borderId="0" pivotButton="0" quotePrefix="0" xfId="0"/>
    <xf numFmtId="166" fontId="59" fillId="13" borderId="26" applyAlignment="1" pivotButton="0" quotePrefix="0" xfId="0">
      <alignment horizontal="right" vertical="center"/>
    </xf>
    <xf numFmtId="166" fontId="59" fillId="0" borderId="26" applyAlignment="1" pivotButton="0" quotePrefix="0" xfId="0">
      <alignment horizontal="right" vertical="center"/>
    </xf>
    <xf numFmtId="164" fontId="58" fillId="0" borderId="13" applyAlignment="1" pivotButton="0" quotePrefix="0" xfId="0">
      <alignment horizontal="right" vertical="center"/>
    </xf>
    <xf numFmtId="164" fontId="59" fillId="10" borderId="13" applyAlignment="1" applyProtection="1" pivotButton="0" quotePrefix="0" xfId="0">
      <alignment horizontal="right" vertical="center"/>
      <protection locked="0" hidden="0"/>
    </xf>
    <xf numFmtId="0" fontId="67" fillId="0" borderId="30" applyAlignment="1" pivotButton="0" quotePrefix="0" xfId="0">
      <alignment horizontal="left" vertical="center" wrapText="1"/>
    </xf>
    <xf numFmtId="0" fontId="78" fillId="0" borderId="13" applyAlignment="1" pivotButton="0" quotePrefix="0" xfId="0">
      <alignment horizontal="left" vertical="center" wrapText="1"/>
    </xf>
    <xf numFmtId="0" fontId="56" fillId="0" borderId="13" applyAlignment="1" pivotButton="0" quotePrefix="0" xfId="0">
      <alignment horizontal="left" vertical="center" wrapText="1"/>
    </xf>
    <xf numFmtId="0" fontId="80" fillId="0" borderId="23" applyAlignment="1" pivotButton="0" quotePrefix="0" xfId="0">
      <alignment horizontal="left" vertical="bottom"/>
    </xf>
    <xf numFmtId="164" fontId="58" fillId="0" borderId="26" applyAlignment="1" pivotButton="0" quotePrefix="0" xfId="0">
      <alignment horizontal="right" vertical="center"/>
    </xf>
    <xf numFmtId="165" fontId="59" fillId="0" borderId="29" applyAlignment="1" pivotButton="0" quotePrefix="0" xfId="0">
      <alignment horizontal="right" vertical="center"/>
    </xf>
    <xf numFmtId="0" fontId="79" fillId="0" borderId="13" applyAlignment="1" pivotButton="0" quotePrefix="0" xfId="0">
      <alignment horizontal="left" vertical="center" wrapText="1"/>
    </xf>
    <xf numFmtId="166" fontId="59" fillId="10" borderId="0" applyAlignment="1" applyProtection="1" pivotButton="0" quotePrefix="0" xfId="0">
      <alignment vertical="center"/>
      <protection locked="0" hidden="0"/>
    </xf>
    <xf numFmtId="164" fontId="59" fillId="10" borderId="26" applyAlignment="1" applyProtection="1" pivotButton="0" quotePrefix="0" xfId="0">
      <alignment horizontal="right" vertical="center"/>
      <protection locked="0" hidden="0"/>
    </xf>
    <xf numFmtId="1" fontId="59" fillId="0" borderId="13" applyAlignment="1" pivotButton="0" quotePrefix="0" xfId="0">
      <alignment horizontal="right" vertical="center"/>
    </xf>
    <xf numFmtId="164" fontId="59" fillId="14" borderId="26" applyAlignment="1" pivotButton="0" quotePrefix="0" xfId="0">
      <alignment horizontal="right" vertical="center"/>
    </xf>
    <xf numFmtId="166" fontId="59" fillId="0" borderId="13" applyAlignment="1" pivotButton="0" quotePrefix="0" xfId="0">
      <alignment horizontal="right" vertical="center"/>
    </xf>
    <xf numFmtId="0" fontId="56" fillId="0" borderId="0" applyAlignment="1" pivotButton="0" quotePrefix="0" xfId="0">
      <alignment horizontal="left" vertical="top"/>
    </xf>
    <xf numFmtId="0" fontId="58" fillId="10" borderId="0" applyAlignment="1" applyProtection="1" pivotButton="0" quotePrefix="0" xfId="0">
      <alignment horizontal="center" vertical="center"/>
      <protection locked="0" hidden="0"/>
    </xf>
    <xf numFmtId="0" fontId="58" fillId="14" borderId="0" applyAlignment="1" pivotButton="0" quotePrefix="0" xfId="0">
      <alignment horizontal="center" vertical="center"/>
    </xf>
    <xf numFmtId="0" fontId="58" fillId="12" borderId="0" applyAlignment="1" pivotButton="0" quotePrefix="0" xfId="0">
      <alignment horizontal="center" vertical="center"/>
    </xf>
    <xf numFmtId="0" fontId="58" fillId="11" borderId="0" applyAlignment="1" pivotButton="0" quotePrefix="0" xfId="0">
      <alignment horizontal="center" vertical="center"/>
    </xf>
    <xf numFmtId="164" fontId="59" fillId="14" borderId="13" applyAlignment="1" pivotButton="0" quotePrefix="0" xfId="0">
      <alignment horizontal="right" vertical="center"/>
    </xf>
    <xf numFmtId="165" fontId="59" fillId="10" borderId="13" applyAlignment="1" applyProtection="1" pivotButton="0" quotePrefix="0" xfId="0">
      <alignment horizontal="right" vertical="center"/>
      <protection locked="0" hidden="0"/>
    </xf>
    <xf numFmtId="0" fontId="59" fillId="12" borderId="13" applyAlignment="1" pivotButton="0" quotePrefix="0" xfId="0">
      <alignment horizontal="center" vertical="center"/>
    </xf>
    <xf numFmtId="0" fontId="56" fillId="13" borderId="13" applyAlignment="1" pivotButton="0" quotePrefix="0" xfId="0">
      <alignment horizontal="left" vertical="center" wrapText="1"/>
    </xf>
    <xf numFmtId="0" fontId="58" fillId="0" borderId="30" applyAlignment="1" pivotButton="0" quotePrefix="0" xfId="0">
      <alignment horizontal="center" vertical="center"/>
    </xf>
    <xf numFmtId="167" fontId="58" fillId="0" borderId="30" applyAlignment="1" pivotButton="0" quotePrefix="0" xfId="0">
      <alignment horizontal="right" vertical="center"/>
    </xf>
    <xf numFmtId="165" fontId="58" fillId="0" borderId="30" applyAlignment="1" pivotButton="0" quotePrefix="0" xfId="0">
      <alignment horizontal="right" vertical="center"/>
    </xf>
    <xf numFmtId="164" fontId="71" fillId="0" borderId="30" applyAlignment="1" pivotButton="0" quotePrefix="0" xfId="0">
      <alignment horizontal="right" vertical="center"/>
    </xf>
    <xf numFmtId="0" fontId="71" fillId="0" borderId="30" applyAlignment="1" pivotButton="0" quotePrefix="0" xfId="0">
      <alignment horizontal="center" vertical="center"/>
    </xf>
    <xf numFmtId="0" fontId="71" fillId="0" borderId="30" applyAlignment="1" pivotButton="0" quotePrefix="0" xfId="0">
      <alignment horizontal="left" vertical="center" wrapText="1"/>
    </xf>
    <xf numFmtId="0" fontId="58" fillId="0" borderId="30" applyAlignment="1" pivotButton="0" quotePrefix="0" xfId="0">
      <alignment horizontal="center" vertical="center" wrapText="1"/>
    </xf>
    <xf numFmtId="0" fontId="58" fillId="0" borderId="0" applyAlignment="1" pivotButton="0" quotePrefix="0" xfId="0">
      <alignment vertical="center" wrapText="1"/>
    </xf>
    <xf numFmtId="0" fontId="79" fillId="0" borderId="0" applyAlignment="1" pivotButton="0" quotePrefix="0" xfId="0">
      <alignment horizontal="center" vertical="center" wrapText="1"/>
    </xf>
    <xf numFmtId="164" fontId="79" fillId="0" borderId="0" applyAlignment="1" pivotButton="0" quotePrefix="0" xfId="0">
      <alignment horizontal="center" vertical="center" wrapText="1"/>
    </xf>
    <xf numFmtId="165" fontId="79" fillId="0" borderId="0" applyAlignment="1" pivotButton="0" quotePrefix="0" xfId="0">
      <alignment horizontal="center" vertical="center" wrapText="1"/>
    </xf>
    <xf numFmtId="165" fontId="69" fillId="0" borderId="0" applyAlignment="1" pivotButton="0" quotePrefix="0" xfId="0">
      <alignment horizontal="center" vertical="center" wrapText="1"/>
    </xf>
    <xf numFmtId="168" fontId="59" fillId="0" borderId="13" applyAlignment="1" pivotButton="0" quotePrefix="0" xfId="0">
      <alignment horizontal="center" vertical="center"/>
    </xf>
    <xf numFmtId="0" fontId="81" fillId="0" borderId="0" applyAlignment="1" pivotButton="0" quotePrefix="0" xfId="1">
      <alignment horizontal="left" vertical="center"/>
    </xf>
    <xf numFmtId="0" fontId="81" fillId="13" borderId="0" applyAlignment="1" pivotButton="0" quotePrefix="0" xfId="1">
      <alignment horizontal="left" vertical="center"/>
    </xf>
    <xf numFmtId="167" fontId="59" fillId="13" borderId="26" applyAlignment="1" pivotButton="0" quotePrefix="0" xfId="0">
      <alignment horizontal="right" vertical="center"/>
    </xf>
    <xf numFmtId="168" fontId="82" fillId="15" borderId="13" applyAlignment="1" pivotButton="0" quotePrefix="0" xfId="0">
      <alignment horizontal="center" vertical="center"/>
    </xf>
    <xf numFmtId="167" fontId="59" fillId="0" borderId="26" applyAlignment="1" pivotButton="0" quotePrefix="0" xfId="0">
      <alignment horizontal="right" vertical="center"/>
    </xf>
    <xf numFmtId="168" fontId="59" fillId="13" borderId="13" applyAlignment="1" pivotButton="0" quotePrefix="0" xfId="0">
      <alignment horizontal="center" vertical="center"/>
    </xf>
    <xf numFmtId="0" fontId="81" fillId="0" borderId="0" applyAlignment="1" pivotButton="0" quotePrefix="0" xfId="0">
      <alignment horizontal="left" vertical="center"/>
    </xf>
    <xf numFmtId="0" fontId="56" fillId="0" borderId="0" applyAlignment="1" pivotButton="0" quotePrefix="0" xfId="0">
      <alignment horizontal="center" vertical="top" wrapText="1"/>
    </xf>
    <xf numFmtId="0" fontId="70" fillId="0" borderId="30" applyAlignment="1" pivotButton="0" quotePrefix="0" xfId="0">
      <alignment horizontal="left" vertical="top" wrapText="1"/>
    </xf>
    <xf numFmtId="0" fontId="58" fillId="0" borderId="30" applyAlignment="1" pivotButton="0" quotePrefix="0" xfId="0">
      <alignment vertical="center" wrapText="1"/>
    </xf>
    <xf numFmtId="3" fontId="58" fillId="0" borderId="30" applyAlignment="1" pivotButton="0" quotePrefix="0" xfId="0">
      <alignment vertical="center"/>
    </xf>
    <xf numFmtId="4" fontId="58" fillId="0" borderId="30" applyAlignment="1" pivotButton="0" quotePrefix="0" xfId="0">
      <alignment vertical="center"/>
    </xf>
    <xf numFmtId="9" fontId="58" fillId="0" borderId="30" applyAlignment="1" pivotButton="0" quotePrefix="0" xfId="0">
      <alignment vertical="center"/>
    </xf>
    <xf numFmtId="4" fontId="58" fillId="12" borderId="26" applyAlignment="1" pivotButton="0" quotePrefix="0" xfId="0">
      <alignment vertical="center"/>
    </xf>
    <xf numFmtId="4" fontId="58" fillId="12" borderId="25" applyAlignment="1" pivotButton="0" quotePrefix="0" xfId="0">
      <alignment vertical="center"/>
    </xf>
    <xf numFmtId="4" fontId="58" fillId="12" borderId="29" applyAlignment="1" pivotButton="0" quotePrefix="0" xfId="0">
      <alignment vertical="center"/>
    </xf>
    <xf numFmtId="4" fontId="58" fillId="12" borderId="13" applyAlignment="1" pivotButton="0" quotePrefix="0" xfId="0">
      <alignment vertical="center"/>
    </xf>
    <xf numFmtId="4" fontId="59" fillId="0" borderId="0" pivotButton="0" quotePrefix="0" xfId="0"/>
    <xf numFmtId="0" fontId="58" fillId="0" borderId="30" applyAlignment="1" pivotButton="0" quotePrefix="0" xfId="0">
      <alignment vertical="top" wrapText="1"/>
    </xf>
    <xf numFmtId="3" fontId="58" fillId="0" borderId="30" pivotButton="0" quotePrefix="0" xfId="0"/>
    <xf numFmtId="4" fontId="58" fillId="0" borderId="30" pivotButton="0" quotePrefix="0" xfId="0"/>
    <xf numFmtId="9" fontId="59" fillId="0" borderId="26" applyAlignment="1" pivotButton="0" quotePrefix="0" xfId="0">
      <alignment horizontal="center" vertical="center"/>
    </xf>
    <xf numFmtId="0" fontId="59" fillId="0" borderId="25" applyAlignment="1" pivotButton="0" quotePrefix="0" xfId="0">
      <alignment vertical="top" wrapText="1"/>
    </xf>
    <xf numFmtId="0" fontId="58" fillId="0" borderId="13" applyAlignment="1" pivotButton="0" quotePrefix="0" xfId="0">
      <alignment horizontal="center" vertical="center"/>
    </xf>
    <xf numFmtId="9" fontId="58" fillId="0" borderId="26" applyAlignment="1" pivotButton="0" quotePrefix="0" xfId="0">
      <alignment horizontal="center" vertical="center"/>
    </xf>
    <xf numFmtId="0" fontId="83" fillId="0" borderId="23" applyAlignment="1" pivotButton="0" quotePrefix="0" xfId="0">
      <alignment horizontal="left" vertical="bottom"/>
    </xf>
    <xf numFmtId="0" fontId="67" fillId="0" borderId="13" applyAlignment="1" pivotButton="0" quotePrefix="0" xfId="0">
      <alignment horizontal="center" vertical="center"/>
    </xf>
    <xf numFmtId="1" fontId="59" fillId="10" borderId="26" applyAlignment="1" applyProtection="1" pivotButton="0" quotePrefix="0" xfId="0">
      <alignment horizontal="center" vertical="center"/>
      <protection locked="0" hidden="0"/>
    </xf>
    <xf numFmtId="1" fontId="59" fillId="10" borderId="13" applyAlignment="1" applyProtection="1" pivotButton="0" quotePrefix="0" xfId="0">
      <alignment horizontal="center" vertical="center"/>
      <protection locked="0" hidden="0"/>
    </xf>
    <xf numFmtId="165" fontId="59" fillId="10" borderId="13" applyAlignment="1" applyProtection="1" pivotButton="0" quotePrefix="0" xfId="0">
      <alignment horizontal="center" vertical="center"/>
      <protection locked="0" hidden="0"/>
    </xf>
    <xf numFmtId="0" fontId="0" fillId="0" borderId="13" applyAlignment="1" pivotButton="0" quotePrefix="0" xfId="0">
      <alignment horizontal="center" vertical="center"/>
    </xf>
    <xf numFmtId="9" fontId="0" fillId="0" borderId="13" applyAlignment="1" pivotButton="0" quotePrefix="0" xfId="0">
      <alignment horizontal="center" vertical="center"/>
    </xf>
    <xf numFmtId="169" fontId="56" fillId="0" borderId="0" applyAlignment="1" pivotButton="0" quotePrefix="0" xfId="0">
      <alignment horizontal="center" vertical="top" wrapText="1"/>
    </xf>
    <xf numFmtId="9" fontId="59" fillId="0" borderId="13" applyAlignment="1" pivotButton="0" quotePrefix="0" xfId="0">
      <alignment horizontal="center" vertical="center"/>
    </xf>
    <xf numFmtId="0" fontId="67" fillId="0" borderId="13" applyAlignment="1" pivotButton="0" quotePrefix="0" xfId="0">
      <alignment horizontal="center" vertical="center"/>
    </xf>
    <xf numFmtId="165" fontId="58" fillId="0" borderId="26" pivotButton="0" quotePrefix="0" xfId="0"/>
    <xf numFmtId="9" fontId="70" fillId="0" borderId="0" applyAlignment="1" pivotButton="0" quotePrefix="0" xfId="0">
      <alignment horizontal="left" vertical="top" wrapText="1"/>
    </xf>
    <xf numFmtId="9" fontId="56" fillId="0" borderId="0" applyAlignment="1" pivotButton="0" quotePrefix="0" xfId="0">
      <alignment horizontal="left" vertical="top" wrapText="1"/>
    </xf>
    <xf numFmtId="164" fontId="59" fillId="10" borderId="13" applyAlignment="1" applyProtection="1" pivotButton="0" quotePrefix="0" xfId="0">
      <alignment horizontal="center" vertical="center"/>
      <protection locked="0" hidden="0"/>
    </xf>
    <xf numFmtId="166" fontId="59" fillId="10" borderId="13" applyAlignment="1" applyProtection="1" pivotButton="0" quotePrefix="0" xfId="0">
      <alignment horizontal="center" vertical="center"/>
      <protection locked="0" hidden="0"/>
    </xf>
    <xf numFmtId="165" fontId="58" fillId="0" borderId="26" applyAlignment="1" pivotButton="0" quotePrefix="0" xfId="0">
      <alignment horizontal="right" vertical="center"/>
    </xf>
    <xf numFmtId="0" fontId="78" fillId="0" borderId="30" applyAlignment="1" pivotButton="0" quotePrefix="0" xfId="0">
      <alignment horizontal="left" vertical="center"/>
    </xf>
    <xf numFmtId="0" fontId="78" fillId="0" borderId="30" applyAlignment="1" pivotButton="0" quotePrefix="0" xfId="0">
      <alignment horizontal="left" vertical="center" wrapText="1"/>
    </xf>
    <xf numFmtId="0" fontId="79" fillId="0" borderId="0" applyAlignment="1" pivotButton="0" quotePrefix="0" xfId="0">
      <alignment vertical="center" wrapText="1"/>
    </xf>
    <xf numFmtId="0" fontId="69" fillId="0" borderId="0" applyAlignment="1" pivotButton="0" quotePrefix="0" xfId="0">
      <alignment vertical="center" wrapText="1"/>
    </xf>
    <xf numFmtId="1" fontId="59" fillId="0" borderId="13" applyAlignment="1" pivotButton="0" quotePrefix="0" xfId="0">
      <alignment horizontal="center" vertical="center"/>
    </xf>
    <xf numFmtId="165" fontId="59" fillId="0" borderId="25" applyAlignment="1" pivotButton="0" quotePrefix="0" xfId="0">
      <alignment horizontal="center" vertical="center"/>
    </xf>
    <xf numFmtId="166" fontId="59" fillId="0" borderId="13" applyAlignment="1" pivotButton="0" quotePrefix="0" xfId="0">
      <alignment horizontal="center" vertical="center"/>
    </xf>
    <xf numFmtId="0" fontId="59" fillId="0" borderId="25" applyAlignment="1" pivotButton="0" quotePrefix="0" xfId="0">
      <alignment horizontal="center" vertical="center" wrapText="1"/>
    </xf>
    <xf numFmtId="164" fontId="0" fillId="0" borderId="13" applyAlignment="1" pivotButton="0" quotePrefix="0" xfId="0">
      <alignment horizontal="right" vertical="center"/>
    </xf>
    <xf numFmtId="164" fontId="0" fillId="0" borderId="25" applyAlignment="1" pivotButton="0" quotePrefix="0" xfId="0">
      <alignment horizontal="right" vertical="center"/>
    </xf>
    <xf numFmtId="0" fontId="59" fillId="10" borderId="13" applyAlignment="1" applyProtection="1" pivotButton="0" quotePrefix="0" xfId="0">
      <alignment horizontal="center" vertical="center"/>
      <protection locked="0" hidden="0"/>
    </xf>
    <xf numFmtId="0" fontId="59" fillId="10" borderId="25" applyAlignment="1" applyProtection="1" pivotButton="0" quotePrefix="0" xfId="0">
      <alignment horizontal="left" vertical="center" wrapText="1"/>
      <protection locked="0" hidden="0"/>
    </xf>
    <xf numFmtId="0" fontId="58" fillId="0" borderId="13" applyAlignment="1" pivotButton="0" quotePrefix="0" xfId="0">
      <alignment vertical="center" wrapText="1"/>
    </xf>
    <xf numFmtId="0" fontId="56" fillId="0" borderId="25" applyAlignment="1" pivotButton="0" quotePrefix="0" xfId="0">
      <alignment horizontal="center" vertical="center" wrapText="1"/>
    </xf>
    <xf numFmtId="164" fontId="0" fillId="0" borderId="26" applyAlignment="1" pivotButton="0" quotePrefix="0" xfId="0">
      <alignment horizontal="right" vertical="center"/>
    </xf>
    <xf numFmtId="0" fontId="84" fillId="0" borderId="23" applyAlignment="1" pivotButton="0" quotePrefix="0" xfId="0">
      <alignment horizontal="left" vertical="bottom"/>
    </xf>
    <xf numFmtId="0" fontId="86" fillId="17" borderId="0" pivotButton="0" quotePrefix="0" xfId="0"/>
    <xf numFmtId="0" fontId="2" fillId="0" borderId="0" pivotButton="0" quotePrefix="0" xfId="0"/>
    <xf numFmtId="0" fontId="0" fillId="0" borderId="31" applyProtection="1" pivotButton="0" quotePrefix="0" xfId="0">
      <protection locked="0" hidden="0"/>
    </xf>
    <xf numFmtId="0" fontId="0" fillId="0" borderId="31" pivotButton="0" quotePrefix="0" xfId="0"/>
    <xf numFmtId="0" fontId="63" fillId="11" borderId="32" applyAlignment="1" pivotButton="0" quotePrefix="0" xfId="0">
      <alignment horizontal="left" vertical="top" wrapText="1" indent="1"/>
    </xf>
    <xf numFmtId="0" fontId="0" fillId="0" borderId="33" pivotButton="0" quotePrefix="0" xfId="0"/>
    <xf numFmtId="0" fontId="0" fillId="0" borderId="35" pivotButton="0" quotePrefix="0" xfId="0"/>
    <xf numFmtId="0" fontId="0" fillId="0" borderId="34" pivotButton="0" quotePrefix="0" xfId="0"/>
    <xf numFmtId="0" fontId="0" fillId="0" borderId="36" pivotButton="0" quotePrefix="0" xfId="0"/>
    <xf numFmtId="0" fontId="0" fillId="0" borderId="37" pivotButton="0" quotePrefix="0" xfId="0"/>
    <xf numFmtId="0" fontId="0" fillId="0" borderId="38" pivotButton="0" quotePrefix="0" xfId="0"/>
    <xf numFmtId="0" fontId="85" fillId="0" borderId="0" pivotButton="0" quotePrefix="0" xfId="0"/>
    <xf numFmtId="164" fontId="59" fillId="0" borderId="26" applyAlignment="1" pivotButton="0" quotePrefix="0" xfId="0">
      <alignment horizontal="right" vertical="center"/>
    </xf>
    <xf numFmtId="164" fontId="59" fillId="0" borderId="13" applyAlignment="1" pivotButton="0" quotePrefix="0" xfId="0">
      <alignment horizontal="right" vertical="center"/>
    </xf>
    <xf numFmtId="164" fontId="58" fillId="11" borderId="13" applyAlignment="1" pivotButton="0" quotePrefix="0" xfId="0">
      <alignment horizontal="right" vertical="center"/>
    </xf>
    <xf numFmtId="165" fontId="59" fillId="0" borderId="13" applyAlignment="1" pivotButton="0" quotePrefix="0" xfId="0">
      <alignment horizontal="right" vertical="center"/>
    </xf>
    <xf numFmtId="0" fontId="0" fillId="0" borderId="39" pivotButton="0" quotePrefix="0" xfId="0"/>
    <xf numFmtId="164" fontId="59" fillId="12" borderId="13" applyAlignment="1" pivotButton="0" quotePrefix="0" xfId="0">
      <alignment horizontal="right" vertical="center"/>
    </xf>
    <xf numFmtId="0" fontId="56" fillId="0" borderId="25" applyAlignment="1" pivotButton="0" quotePrefix="0" xfId="0">
      <alignment horizontal="left" vertical="top" wrapText="1"/>
    </xf>
    <xf numFmtId="0" fontId="0" fillId="0" borderId="40" pivotButton="0" quotePrefix="0" xfId="0"/>
    <xf numFmtId="165" fontId="59" fillId="0" borderId="26" applyAlignment="1" pivotButton="0" quotePrefix="0" xfId="0">
      <alignment horizontal="center" vertical="center"/>
    </xf>
    <xf numFmtId="165" fontId="59" fillId="10" borderId="0" applyAlignment="1" applyProtection="1" pivotButton="0" quotePrefix="0" xfId="0">
      <alignment vertical="center"/>
      <protection locked="0" hidden="0"/>
    </xf>
    <xf numFmtId="0" fontId="0" fillId="0" borderId="0" applyProtection="1" pivotButton="0" quotePrefix="0" xfId="0">
      <protection locked="0" hidden="0"/>
    </xf>
    <xf numFmtId="0" fontId="75" fillId="3" borderId="21" applyAlignment="1" pivotButton="0" quotePrefix="0" xfId="0">
      <alignment horizontal="center" vertical="center" wrapText="1"/>
    </xf>
    <xf numFmtId="164" fontId="59" fillId="0" borderId="25" applyAlignment="1" pivotButton="0" quotePrefix="0" xfId="0">
      <alignment horizontal="right" vertical="center"/>
    </xf>
    <xf numFmtId="164" fontId="58" fillId="0" borderId="25" applyAlignment="1" pivotButton="0" quotePrefix="0" xfId="0">
      <alignment horizontal="right" vertical="center"/>
    </xf>
    <xf numFmtId="0" fontId="0" fillId="0" borderId="42" pivotButton="0" quotePrefix="0" xfId="0"/>
    <xf numFmtId="164" fontId="58" fillId="0" borderId="30" applyAlignment="1" pivotButton="0" quotePrefix="0" xfId="0">
      <alignment horizontal="right" vertical="center"/>
    </xf>
    <xf numFmtId="165" fontId="59" fillId="0" borderId="13" applyAlignment="1" pivotButton="0" quotePrefix="0" xfId="0">
      <alignment horizontal="center" vertical="center"/>
    </xf>
    <xf numFmtId="165" fontId="58" fillId="0" borderId="26" applyAlignment="1" pivotButton="0" quotePrefix="0" xfId="0">
      <alignment horizontal="center" vertical="center"/>
    </xf>
    <xf numFmtId="0" fontId="0" fillId="0" borderId="33" applyProtection="1" pivotButton="0" quotePrefix="0" xfId="0">
      <protection locked="0" hidden="0"/>
    </xf>
    <xf numFmtId="164" fontId="59" fillId="13" borderId="26" applyAlignment="1" pivotButton="0" quotePrefix="0" xfId="0">
      <alignment horizontal="right" vertical="center"/>
    </xf>
    <xf numFmtId="164" fontId="59" fillId="13" borderId="13" applyAlignment="1" pivotButton="0" quotePrefix="0" xfId="0">
      <alignment horizontal="right" vertical="center"/>
    </xf>
    <xf numFmtId="164" fontId="59" fillId="13" borderId="13" applyAlignment="1" pivotButton="0" quotePrefix="0" xfId="0">
      <alignment horizontal="right" vertical="center" wrapText="1"/>
    </xf>
    <xf numFmtId="164" fontId="59" fillId="0" borderId="13" applyAlignment="1" pivotButton="0" quotePrefix="0" xfId="0">
      <alignment horizontal="right" vertical="center" wrapText="1"/>
    </xf>
    <xf numFmtId="164" fontId="67" fillId="0" borderId="13" applyAlignment="1" pivotButton="0" quotePrefix="0" xfId="0">
      <alignment horizontal="right" vertical="center"/>
    </xf>
    <xf numFmtId="166" fontId="59" fillId="0" borderId="26" applyAlignment="1" pivotButton="0" quotePrefix="0" xfId="0">
      <alignment horizontal="right" vertical="center" wrapText="1"/>
    </xf>
    <xf numFmtId="166" fontId="59" fillId="13" borderId="26" applyAlignment="1" pivotButton="0" quotePrefix="0" xfId="0">
      <alignment horizontal="right" vertical="center" wrapText="1"/>
    </xf>
    <xf numFmtId="166" fontId="59" fillId="13" borderId="26" applyAlignment="1" pivotButton="0" quotePrefix="0" xfId="0">
      <alignment horizontal="right" vertical="center"/>
    </xf>
    <xf numFmtId="166" fontId="59" fillId="0" borderId="26" applyAlignment="1" pivotButton="0" quotePrefix="0" xfId="0">
      <alignment horizontal="right" vertical="center"/>
    </xf>
    <xf numFmtId="164" fontId="58" fillId="0" borderId="13" applyAlignment="1" pivotButton="0" quotePrefix="0" xfId="0">
      <alignment horizontal="right" vertical="center"/>
    </xf>
    <xf numFmtId="164" fontId="59" fillId="10" borderId="13" applyAlignment="1" applyProtection="1" pivotButton="0" quotePrefix="0" xfId="0">
      <alignment horizontal="right" vertical="center"/>
      <protection locked="0" hidden="0"/>
    </xf>
    <xf numFmtId="164" fontId="58" fillId="0" borderId="26" applyAlignment="1" pivotButton="0" quotePrefix="0" xfId="0">
      <alignment horizontal="right" vertical="center"/>
    </xf>
    <xf numFmtId="165" fontId="59" fillId="0" borderId="29" applyAlignment="1" pivotButton="0" quotePrefix="0" xfId="0">
      <alignment horizontal="right" vertical="center"/>
    </xf>
    <xf numFmtId="166" fontId="59" fillId="10" borderId="0" applyAlignment="1" applyProtection="1" pivotButton="0" quotePrefix="0" xfId="0">
      <alignment vertical="center"/>
      <protection locked="0" hidden="0"/>
    </xf>
    <xf numFmtId="164" fontId="59" fillId="10" borderId="26" applyAlignment="1" applyProtection="1" pivotButton="0" quotePrefix="0" xfId="0">
      <alignment horizontal="right" vertical="center"/>
      <protection locked="0" hidden="0"/>
    </xf>
    <xf numFmtId="164" fontId="59" fillId="14" borderId="26" applyAlignment="1" pivotButton="0" quotePrefix="0" xfId="0">
      <alignment horizontal="right" vertical="center"/>
    </xf>
    <xf numFmtId="166" fontId="59" fillId="0" borderId="13" applyAlignment="1" pivotButton="0" quotePrefix="0" xfId="0">
      <alignment horizontal="right" vertical="center"/>
    </xf>
    <xf numFmtId="164" fontId="59" fillId="14" borderId="13" applyAlignment="1" pivotButton="0" quotePrefix="0" xfId="0">
      <alignment horizontal="right" vertical="center"/>
    </xf>
    <xf numFmtId="165" fontId="59" fillId="10" borderId="13" applyAlignment="1" applyProtection="1" pivotButton="0" quotePrefix="0" xfId="0">
      <alignment horizontal="right" vertical="center"/>
      <protection locked="0" hidden="0"/>
    </xf>
    <xf numFmtId="168" fontId="59" fillId="0" borderId="13" applyAlignment="1" pivotButton="0" quotePrefix="0" xfId="0">
      <alignment horizontal="center" vertical="center"/>
    </xf>
    <xf numFmtId="168" fontId="82" fillId="15" borderId="13" applyAlignment="1" pivotButton="0" quotePrefix="0" xfId="0">
      <alignment horizontal="center" vertical="center"/>
    </xf>
    <xf numFmtId="165" fontId="58" fillId="0" borderId="30" applyAlignment="1" pivotButton="0" quotePrefix="0" xfId="0">
      <alignment horizontal="right" vertical="center"/>
    </xf>
    <xf numFmtId="164" fontId="71" fillId="0" borderId="30" applyAlignment="1" pivotButton="0" quotePrefix="0" xfId="0">
      <alignment horizontal="right" vertical="center"/>
    </xf>
    <xf numFmtId="0" fontId="60" fillId="3" borderId="21" applyAlignment="1" pivotButton="0" quotePrefix="0" xfId="0">
      <alignment horizontal="center" vertical="center" wrapText="1"/>
    </xf>
    <xf numFmtId="165" fontId="59" fillId="10" borderId="13" applyAlignment="1" applyProtection="1" pivotButton="0" quotePrefix="0" xfId="0">
      <alignment horizontal="center" vertical="center"/>
      <protection locked="0" hidden="0"/>
    </xf>
    <xf numFmtId="169" fontId="56" fillId="16" borderId="0" applyAlignment="1" pivotButton="0" quotePrefix="0" xfId="0">
      <alignment horizontal="center" vertical="top" wrapText="1"/>
    </xf>
    <xf numFmtId="165" fontId="58" fillId="0" borderId="26" pivotButton="0" quotePrefix="0" xfId="0"/>
    <xf numFmtId="164" fontId="59" fillId="10" borderId="13" applyAlignment="1" applyProtection="1" pivotButton="0" quotePrefix="0" xfId="0">
      <alignment horizontal="center" vertical="center"/>
      <protection locked="0" hidden="0"/>
    </xf>
    <xf numFmtId="166" fontId="59" fillId="10" borderId="13" applyAlignment="1" applyProtection="1" pivotButton="0" quotePrefix="0" xfId="0">
      <alignment horizontal="center" vertical="center"/>
      <protection locked="0" hidden="0"/>
    </xf>
    <xf numFmtId="165" fontId="58" fillId="0" borderId="26" applyAlignment="1" pivotButton="0" quotePrefix="0" xfId="0">
      <alignment horizontal="right" vertical="center"/>
    </xf>
    <xf numFmtId="0" fontId="56" fillId="0" borderId="25" applyAlignment="1" pivotButton="0" quotePrefix="0" xfId="0">
      <alignment horizontal="left" vertical="center" wrapText="1"/>
    </xf>
    <xf numFmtId="165" fontId="59" fillId="0" borderId="25" applyAlignment="1" pivotButton="0" quotePrefix="0" xfId="0">
      <alignment horizontal="center" vertical="center"/>
    </xf>
    <xf numFmtId="166" fontId="59" fillId="0" borderId="13" applyAlignment="1" pivotButton="0" quotePrefix="0" xfId="0">
      <alignment horizontal="center" vertical="center"/>
    </xf>
    <xf numFmtId="164" fontId="0" fillId="0" borderId="13" applyAlignment="1" pivotButton="0" quotePrefix="0" xfId="0">
      <alignment horizontal="right" vertical="center"/>
    </xf>
    <xf numFmtId="164" fontId="0" fillId="0" borderId="25" applyAlignment="1" pivotButton="0" quotePrefix="0" xfId="0">
      <alignment horizontal="right" vertical="center"/>
    </xf>
    <xf numFmtId="164" fontId="0" fillId="0" borderId="26" applyAlignment="1" pivotButton="0" quotePrefix="0" xfId="0">
      <alignment horizontal="right" vertical="center"/>
    </xf>
  </cellXfs>
  <cellStyles count="2">
    <cellStyle name="Normal" xfId="0" builtinId="0" hidden="0"/>
    <cellStyle name="Hyperlink" xfId="1" builtinId="8" hidden="0"/>
  </cellStyles>
  <dxfs count="6">
    <dxf>
      <fill>
        <patternFill patternType="solid">
          <fgColor rgb="00FCE8B2"/>
        </patternFill>
      </fill>
    </dxf>
    <dxf>
      <fill>
        <patternFill patternType="solid">
          <fgColor rgb="00D9EAD3"/>
        </patternFill>
      </fill>
    </dxf>
    <dxf>
      <font>
        <name val="Arial"/>
        <b val="1"/>
        <color rgb="00C2410C"/>
      </font>
      <fill>
        <patternFill patternType="solid">
          <fgColor rgb="00FDE8DD"/>
          <bgColor rgb="00FDE8DD"/>
        </patternFill>
      </fill>
    </dxf>
    <dxf>
      <font>
        <name val="Arial"/>
        <b val="1"/>
        <color rgb="00B67F14"/>
      </font>
      <fill>
        <patternFill patternType="solid">
          <fgColor rgb="00FAF0DC"/>
          <bgColor rgb="00FAF0DC"/>
        </patternFill>
      </fill>
    </dxf>
    <dxf>
      <font>
        <name val="Arial"/>
        <b val="1"/>
        <color rgb="001E7F4F"/>
      </font>
      <fill>
        <patternFill patternType="solid">
          <fgColor rgb="00E4F3EB"/>
          <bgColor rgb="00E4F3EB"/>
        </patternFill>
      </fill>
    </dxf>
    <dxf>
      <fill>
        <patternFill patternType="solid">
          <fgColor rgb="001F4E5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styles" Target="styles.xml" Id="rId39"/><Relationship Type="http://schemas.openxmlformats.org/officeDocument/2006/relationships/theme" Target="theme/theme1.xml" Id="rId4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Direct cost share by trade</a:t>
            </a:r>
          </a:p>
        </rich>
      </tx>
    </title>
    <plotArea>
      <doughnutChart>
        <varyColors val="1"/>
        <ser>
          <idx val="0"/>
          <order val="0"/>
          <spPr>
            <a:ln xmlns:a="http://schemas.openxmlformats.org/drawingml/2006/main">
              <a:prstDash val="solid"/>
            </a:ln>
          </spPr>
          <dPt>
            <idx val="0"/>
            <spPr>
              <a:solidFill xmlns:a="http://schemas.openxmlformats.org/drawingml/2006/main">
                <a:srgbClr val="14324A"/>
              </a:solidFill>
              <a:ln xmlns:a="http://schemas.openxmlformats.org/drawingml/2006/main">
                <a:prstDash val="solid"/>
              </a:ln>
            </spPr>
          </dPt>
          <dPt>
            <idx val="1"/>
            <spPr>
              <a:solidFill xmlns:a="http://schemas.openxmlformats.org/drawingml/2006/main">
                <a:srgbClr val="F26B21"/>
              </a:solidFill>
              <a:ln xmlns:a="http://schemas.openxmlformats.org/drawingml/2006/main">
                <a:prstDash val="solid"/>
              </a:ln>
            </spPr>
          </dPt>
          <dPt>
            <idx val="2"/>
            <spPr>
              <a:solidFill xmlns:a="http://schemas.openxmlformats.org/drawingml/2006/main">
                <a:srgbClr val="1F4E5F"/>
              </a:solidFill>
              <a:ln xmlns:a="http://schemas.openxmlformats.org/drawingml/2006/main">
                <a:prstDash val="solid"/>
              </a:ln>
            </spPr>
          </dPt>
          <dPt>
            <idx val="3"/>
            <spPr>
              <a:solidFill xmlns:a="http://schemas.openxmlformats.org/drawingml/2006/main">
                <a:srgbClr val="8A9BA8"/>
              </a:solidFill>
              <a:ln xmlns:a="http://schemas.openxmlformats.org/drawingml/2006/main">
                <a:prstDash val="solid"/>
              </a:ln>
            </spPr>
          </dPt>
          <dPt>
            <idx val="4"/>
            <spPr>
              <a:solidFill xmlns:a="http://schemas.openxmlformats.org/drawingml/2006/main">
                <a:srgbClr val="4A5D6B"/>
              </a:solidFill>
              <a:ln xmlns:a="http://schemas.openxmlformats.org/drawingml/2006/main">
                <a:prstDash val="solid"/>
              </a:ln>
            </spPr>
          </dPt>
          <dPt>
            <idx val="5"/>
            <spPr>
              <a:solidFill xmlns:a="http://schemas.openxmlformats.org/drawingml/2006/main">
                <a:srgbClr val="5B8FA8"/>
              </a:solidFill>
              <a:ln xmlns:a="http://schemas.openxmlformats.org/drawingml/2006/main">
                <a:prstDash val="solid"/>
              </a:ln>
            </spPr>
          </dPt>
          <dLbls>
            <showLegendKey val="0"/>
            <showVal val="0"/>
            <showCatName val="0"/>
            <showSerName val="0"/>
            <showPercent val="1"/>
            <showLeaderLines val="0"/>
          </dLbls>
          <cat>
            <numRef>
              <f>'Dashboard'!$A$20:$A$25</f>
            </numRef>
          </cat>
          <val>
            <numRef>
              <f>'Dashboard'!$B$20:$B$25</f>
            </numRef>
          </val>
        </ser>
        <firstSliceAng val="0"/>
        <holeSize val="55"/>
      </doughnutChart>
    </plotArea>
    <legend>
      <legendPos val="b"/>
      <overlay val="0"/>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S-Curve — cumulative % of work complete</a:t>
            </a:r>
          </a:p>
        </rich>
      </tx>
    </title>
    <plotArea>
      <lineChart>
        <grouping val="standard"/>
        <ser>
          <idx val="0"/>
          <order val="0"/>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'Schedule &amp; S-Curve'!$H$10:$M$10</f>
            </numRef>
          </cat>
          <val>
            <numRef>
              <f>'Schedule &amp; S-Curve'!$H$22:$M$22</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max val="1.05"/>
          <min val="0"/>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 complete</a:t>
                </a:r>
              </a:p>
            </rich>
          </tx>
        </title>
        <numFmt formatCode="0%" sourceLinked="0"/>
        <majorTickMark val="none"/>
        <minorTickMark val="none"/>
        <spPr>
          <a:ln xmlns:a="http://schemas.openxmlformats.org/drawingml/2006/main" w="6000">
            <a:solidFill>
              <a:srgbClr val="C9D3D9"/>
            </a:solidFill>
            <a:prstDash val="solid"/>
          </a:ln>
        </spPr>
        <crossAx val="10"/>
        <majorUnit val="0.2"/>
      </valAx>
    </plotArea>
    <plotVisOnly val="1"/>
    <dispBlanksAs val="gap"/>
  </chart>
  <spPr>
    <a:ln xmlns:a="http://schemas.openxmlformats.org/drawingml/2006/main">
      <a:noFill/>
      <a:prstDash val="solid"/>
    </a:ln>
  </spPr>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Cash carried through the job — cost paid out vs money received</a:t>
            </a:r>
          </a:p>
        </rich>
      </tx>
    </title>
    <plotArea>
      <lineChart>
        <grouping val="standard"/>
        <ser>
          <idx val="0"/>
          <order val="0"/>
          <tx>
            <strRef>
              <f>'Payment Schedule &amp; Cash Flow'!J19</f>
            </strRef>
          </tx>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'Payment Schedule &amp; Cash Flow'!$A$20:$A$25</f>
            </numRef>
          </cat>
          <val>
            <numRef>
              <f>'Payment Schedule &amp; Cash Flow'!$J$20:$J$25</f>
            </numRef>
          </val>
          <smooth val="1"/>
        </ser>
        <ser>
          <idx val="1"/>
          <order val="1"/>
          <tx>
            <strRef>
              <f>'Payment Schedule &amp; Cash Flow'!H19</f>
            </strRef>
          </tx>
          <spPr>
            <a:solidFill xmlns:a="http://schemas.openxmlformats.org/drawingml/2006/main">
              <a:srgbClr val="F26B21"/>
            </a:solidFill>
            <a:ln xmlns:a="http://schemas.openxmlformats.org/drawingml/2006/main" w="22000">
              <a:solidFill>
                <a:srgbClr val="F26B21"/>
              </a:solidFill>
              <a:prstDash val="solid"/>
            </a:ln>
          </spPr>
          <marker>
            <symbol val="none"/>
            <spPr>
              <a:ln xmlns:a="http://schemas.openxmlformats.org/drawingml/2006/main">
                <a:prstDash val="solid"/>
              </a:ln>
            </spPr>
          </marker>
          <cat>
            <numRef>
              <f>'Payment Schedule &amp; Cash Flow'!$A$20:$A$25</f>
            </numRef>
          </cat>
          <val>
            <numRef>
              <f>'Payment Schedule &amp; Cash Flow'!$H$20:$H$25</f>
            </numRef>
          </val>
          <smooth val="1"/>
        </ser>
        <ser>
          <idx val="2"/>
          <order val="2"/>
          <tx>
            <strRef>
              <f>'Payment Schedule &amp; Cash Flow'!K19</f>
            </strRef>
          </tx>
          <spPr>
            <a:solidFill xmlns:a="http://schemas.openxmlformats.org/drawingml/2006/main">
              <a:srgbClr val="1F4E5F"/>
            </a:solidFill>
            <a:ln xmlns:a="http://schemas.openxmlformats.org/drawingml/2006/main" w="22000">
              <a:solidFill>
                <a:srgbClr val="1F4E5F"/>
              </a:solidFill>
              <a:prstDash val="solid"/>
            </a:ln>
          </spPr>
          <marker>
            <symbol val="none"/>
            <spPr>
              <a:ln xmlns:a="http://schemas.openxmlformats.org/drawingml/2006/main">
                <a:prstDash val="solid"/>
              </a:ln>
            </spPr>
          </marker>
          <cat>
            <numRef>
              <f>'Payment Schedule &amp; Cash Flow'!$A$20:$A$25</f>
            </numRef>
          </cat>
          <val>
            <numRef>
              <f>'Payment Schedule &amp; Cash Flow'!$K$20:$K$25</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USD</a:t>
                </a:r>
              </a:p>
            </rich>
          </tx>
        </title>
        <numFmt formatCode="#,##0" sourceLinked="0"/>
        <majorTickMark val="none"/>
        <minorTickMark val="none"/>
        <spPr>
          <a:ln xmlns:a="http://schemas.openxmlformats.org/drawingml/2006/main" w="6000">
            <a:solidFill>
              <a:srgbClr val="C9D3D9"/>
            </a:solidFill>
            <a:prstDash val="solid"/>
          </a:ln>
        </spPr>
        <crossAx val="10"/>
      </valAx>
    </plotArea>
    <legend>
      <legendPos val="b"/>
      <overlay val="0"/>
    </legend>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3</col>
      <colOff>0</colOff>
      <row>2</row>
      <rowOff>0</rowOff>
    </from>
    <ext cx="50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24</row>
      <rowOff>0</rowOff>
    </from>
    <ext cx="86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0</col>
      <colOff>0</colOff>
      <row>32</row>
      <rowOff>0</rowOff>
    </from>
    <ext cx="86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Basis of Measurement'!A1" TargetMode="External" Id="rId2"/><Relationship Type="http://schemas.openxmlformats.org/officeDocument/2006/relationships/hyperlink" Target="#'Find'!A1" TargetMode="External" Id="rId3"/><Relationship Type="http://schemas.openxmlformats.org/officeDocument/2006/relationships/hyperlink" Target="#'Dashboard'!A1" TargetMode="External" Id="rId4"/><Relationship Type="http://schemas.openxmlformats.org/officeDocument/2006/relationships/hyperlink" Target="#'Settings'!A1" TargetMode="External" Id="rId5"/><Relationship Type="http://schemas.openxmlformats.org/officeDocument/2006/relationships/hyperlink" Target="#'Quotation'!A1" TargetMode="External" Id="rId6"/><Relationship Type="http://schemas.openxmlformats.org/officeDocument/2006/relationships/hyperlink" Target="#'Client BOQ'!A1" TargetMode="External" Id="rId7"/><Relationship Type="http://schemas.openxmlformats.org/officeDocument/2006/relationships/hyperlink" Target="#'Quote Summary'!A1" TargetMode="External" Id="rId8"/><Relationship Type="http://schemas.openxmlformats.org/officeDocument/2006/relationships/hyperlink" Target="#'Indirect Cost'!A1" TargetMode="External" Id="rId9"/><Relationship Type="http://schemas.openxmlformats.org/officeDocument/2006/relationships/hyperlink" Target="#'Takeoff-Structural'!A1" TargetMode="External" Id="rId10"/><Relationship Type="http://schemas.openxmlformats.org/officeDocument/2006/relationships/hyperlink" Target="#'Backup-Structural'!A1" TargetMode="External" Id="rId11"/><Relationship Type="http://schemas.openxmlformats.org/officeDocument/2006/relationships/hyperlink" Target="#'Calc-Structural'!A1" TargetMode="External" Id="rId12"/><Relationship Type="http://schemas.openxmlformats.org/officeDocument/2006/relationships/hyperlink" Target="#'Takeoff-Architectural'!A1" TargetMode="External" Id="rId13"/><Relationship Type="http://schemas.openxmlformats.org/officeDocument/2006/relationships/hyperlink" Target="#'Backup-Architectural'!A1" TargetMode="External" Id="rId14"/><Relationship Type="http://schemas.openxmlformats.org/officeDocument/2006/relationships/hyperlink" Target="#'Calc-Architectural-1'!A1" TargetMode="External" Id="rId15"/><Relationship Type="http://schemas.openxmlformats.org/officeDocument/2006/relationships/hyperlink" Target="#'Calc-Architectural-2'!A1" TargetMode="External" Id="rId16"/><Relationship Type="http://schemas.openxmlformats.org/officeDocument/2006/relationships/hyperlink" Target="#'Takeoff-Plumbing'!A1" TargetMode="External" Id="rId17"/><Relationship Type="http://schemas.openxmlformats.org/officeDocument/2006/relationships/hyperlink" Target="#'Backup-Plumbing'!A1" TargetMode="External" Id="rId18"/><Relationship Type="http://schemas.openxmlformats.org/officeDocument/2006/relationships/hyperlink" Target="#'Calc-Plumbing'!A1" TargetMode="External" Id="rId19"/><Relationship Type="http://schemas.openxmlformats.org/officeDocument/2006/relationships/hyperlink" Target="#'Takeoff-Electrical'!A1" TargetMode="External" Id="rId20"/><Relationship Type="http://schemas.openxmlformats.org/officeDocument/2006/relationships/hyperlink" Target="#'Backup-Electrical'!A1" TargetMode="External" Id="rId21"/><Relationship Type="http://schemas.openxmlformats.org/officeDocument/2006/relationships/hyperlink" Target="#'Calc-Electrical'!A1" TargetMode="External" Id="rId22"/><Relationship Type="http://schemas.openxmlformats.org/officeDocument/2006/relationships/hyperlink" Target="#'Takeoff-HVAC'!A1" TargetMode="External" Id="rId23"/><Relationship Type="http://schemas.openxmlformats.org/officeDocument/2006/relationships/hyperlink" Target="#'Backup-HVAC'!A1" TargetMode="External" Id="rId24"/><Relationship Type="http://schemas.openxmlformats.org/officeDocument/2006/relationships/hyperlink" Target="#'Calc-HVAC'!A1" TargetMode="External" Id="rId25"/><Relationship Type="http://schemas.openxmlformats.org/officeDocument/2006/relationships/hyperlink" Target="#'Takeoff-Sitework'!A1" TargetMode="External" Id="rId26"/><Relationship Type="http://schemas.openxmlformats.org/officeDocument/2006/relationships/hyperlink" Target="#'Backup-Sitework'!A1" TargetMode="External" Id="rId27"/><Relationship Type="http://schemas.openxmlformats.org/officeDocument/2006/relationships/hyperlink" Target="#'Calc-Sitework'!A1" TargetMode="External" Id="rId28"/><Relationship Type="http://schemas.openxmlformats.org/officeDocument/2006/relationships/hyperlink" Target="#'Your Pricing Checklist'!A1" TargetMode="External" Id="rId29"/><Relationship Type="http://schemas.openxmlformats.org/officeDocument/2006/relationships/hyperlink" Target="#'Division Summary'!A1" TargetMode="External" Id="rId30"/><Relationship Type="http://schemas.openxmlformats.org/officeDocument/2006/relationships/hyperlink" Target="#'Schedule &amp; S-Curve'!A1" TargetMode="External" Id="rId31"/><Relationship Type="http://schemas.openxmlformats.org/officeDocument/2006/relationships/hyperlink" Target="#'Payment Schedule &amp; Cash Flow'!A1" TargetMode="External" Id="rId32"/><Relationship Type="http://schemas.openxmlformats.org/officeDocument/2006/relationships/hyperlink" Target="#'Confidence Report'!A1" TargetMode="External" Id="rId33"/><Relationship Type="http://schemas.openxmlformats.org/officeDocument/2006/relationships/hyperlink" Target="#'RFI Register'!A1" TargetMode="External" Id="rId34"/><Relationship Type="http://schemas.openxmlformats.org/officeDocument/2006/relationships/hyperlink" Target="#'Index'!A1" TargetMode="External" Id="rId35"/><Relationship Type="http://schemas.openxmlformats.org/officeDocument/2006/relationships/hyperlink" Target="#'Drawing Register'!A1" TargetMode="External" Id="rId36"/></Relationships>
</file>

<file path=xl/worksheets/_rels/sheet6.xml.rels><Relationships xmlns="http://schemas.openxmlformats.org/package/2006/relationships"><Relationship Type="http://schemas.openxmlformats.org/officeDocument/2006/relationships/drawing" Target="/xl/drawings/drawing1.xml" Id="rId1"/></Relationships>
</file>

<file path=xl/worksheets/_rels/sheet33.xml.rels><Relationships xmlns="http://schemas.openxmlformats.org/package/2006/relationships"><Relationship Type="http://schemas.openxmlformats.org/officeDocument/2006/relationships/drawing" Target="/xl/drawings/drawing2.xml" Id="rId1"/></Relationships>
</file>

<file path=xl/worksheets/_rels/sheet34.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A27"/>
  <sheetViews>
    <sheetView showGridLines="0" workbookViewId="0">
      <selection activeCell="A1" sqref="A1"/>
    </sheetView>
  </sheetViews>
  <sheetFormatPr baseColWidth="8" defaultRowHeight="15"/>
  <cols>
    <col width="120" customWidth="1" min="1" max="1"/>
  </cols>
  <sheetData>
    <row r="1">
      <c r="A1" s="197" t="inlineStr">
        <is>
          <t>SAMPLE · fictional building · illustrative figures only — not a quote, not for bid · drafttakeoff.com</t>
        </is>
      </c>
    </row>
    <row r="2">
      <c r="A2" s="198" t="inlineStr">
        <is>
          <t>DraftTakeoff sample workbook</t>
        </is>
      </c>
    </row>
    <row r="3"/>
    <row r="4">
      <c r="A4" s="198" t="inlineStr">
        <is>
          <t>(c) 2026 DraftTakeoff. All rights reserved.</t>
        </is>
      </c>
    </row>
    <row r="5"/>
    <row r="6">
      <c r="A6" t="inlineStr">
        <is>
          <t>This file is a redacted sample, published so you can see what the delivered workbook is before you buy one.</t>
        </is>
      </c>
    </row>
    <row r="7">
      <c r="A7" t="inlineStr">
        <is>
          <t>Formulas have been replaced by their results and most rows removed. The delivered workbook is live and complete.</t>
        </is>
      </c>
    </row>
    <row r="8"/>
    <row r="9">
      <c r="A9" s="198" t="inlineStr">
        <is>
          <t>Every monetary figure in this file is illustrative. It was invented for this demonstration; it is not a</t>
        </is>
      </c>
    </row>
    <row r="10">
      <c r="A10" t="inlineStr">
        <is>
          <t>market price, it came from no published cost guide or database, and it is not a quotation, estimate or</t>
        </is>
      </c>
    </row>
    <row r="11">
      <c r="A11" t="inlineStr">
        <is>
          <t>offer for any project. The building is fictional and we drew it ourselves. Do not price, bid or budget from it.</t>
        </is>
      </c>
    </row>
    <row r="12">
      <c r="A12" t="inlineStr">
        <is>
          <t>The delivered workbook arrives with a reference rate wherever we hold a published one, for you to replace.</t>
        </is>
      </c>
    </row>
    <row r="13"/>
    <row r="14">
      <c r="A14" s="198" t="inlineStr">
        <is>
          <t>You may:</t>
        </is>
      </c>
    </row>
    <row r="15">
      <c r="A15" t="inlineStr">
        <is>
          <t xml:space="preserve">  open it, read it, and show it to colleagues while you decide whether to order.</t>
        </is>
      </c>
    </row>
    <row r="16"/>
    <row r="17">
      <c r="A17" s="198" t="inlineStr">
        <is>
          <t>You may not:</t>
        </is>
      </c>
    </row>
    <row r="18">
      <c r="A18" t="inlineStr">
        <is>
          <t xml:space="preserve">  republish or redistribute it, present it as your own work, or use it as the basis of a competing product.</t>
        </is>
      </c>
    </row>
    <row r="19"/>
    <row r="20">
      <c r="A20" t="inlineStr">
        <is>
          <t>Quantities measured from drawings are facts and we claim nothing over them. What is ours is this document:</t>
        </is>
      </c>
    </row>
    <row r="21">
      <c r="A21" t="inlineStr">
        <is>
          <t>its structure, its wording, its calculation templates and its reports.</t>
        </is>
      </c>
    </row>
    <row r="22"/>
    <row r="23">
      <c r="A23" t="inlineStr">
        <is>
          <t>What you buy is different. A delivered workbook is yours to use, edit, price and share with your own client,</t>
        </is>
      </c>
    </row>
    <row r="24">
      <c r="A24" t="inlineStr">
        <is>
          <t>subcontractors and consultants for the project it was measured for, without limit. It is not to be resold or</t>
        </is>
      </c>
    </row>
    <row r="25">
      <c r="A25" t="inlineStr">
        <is>
          <t>redistributed as a product. Nothing here is a warranty of any quantity - see the Confidence Report.</t>
        </is>
      </c>
    </row>
    <row r="26"/>
    <row r="27">
      <c r="A27" t="inlineStr">
        <is>
          <t>drafttakeoff.com</t>
        </is>
      </c>
    </row>
  </sheetData>
  <sheetProtection selectLockedCells="1" selectUnlockedCells="1" sheet="1" objects="0" insertRows="1" insertHyperlinks="1" autoFilter="1" scenarios="0" formatColumns="1" deleteColumns="1" insertColumns="1" pivotTables="1" deleteRows="1" formatCells="1" formatRows="1" sort="1" password="DF87"/>
  <pageMargins left="0.75" right="0.75" top="1" bottom="1" header="0.5" footer="0.5"/>
  <pageSetup fitToHeight="0" fitToWidth="1"/>
  <headerFooter>
    <oddHeader>&amp;C&amp;9 &amp;K8A6D00SAMPLE — illustrative figures only, not a quote</oddHeader>
    <oddFooter>&amp;C&amp;8 fictional building · drafttakeoff.com</oddFooter>
    <evenHeader>&amp;CSAMPLE — illustrative figures only, not a quote</evenHeader>
    <evenFooter>&amp;Cfictional building · drafttakeoff.com</evenFooter>
    <firstHeader/>
    <firstFooter/>
  </headerFooter>
</worksheet>
</file>

<file path=xl/worksheets/sheet2.xml><?xml version="1.0" encoding="utf-8"?>
<worksheet xmlns="http://schemas.openxmlformats.org/spreadsheetml/2006/main">
  <sheetPr>
    <tabColor rgb="0014324A"/>
    <outlinePr summaryBelow="1" summaryRight="1"/>
    <pageSetUpPr fitToPage="1"/>
  </sheetPr>
  <dimension ref="A1:F35"/>
  <sheetViews>
    <sheetView showGridLines="0" zoomScale="100" workbookViewId="0">
      <selection activeCell="A1" sqref="A1"/>
    </sheetView>
  </sheetViews>
  <sheetFormatPr baseColWidth="8" defaultRowHeight="15"/>
  <cols>
    <col width="4" customWidth="1" min="1" max="1"/>
    <col width="24" customWidth="1" min="2" max="2"/>
    <col width="24" customWidth="1" min="3" max="3"/>
    <col width="24" customWidth="1" min="4" max="4"/>
    <col width="24" customWidth="1" min="5" max="5"/>
    <col width="18" customWidth="1" min="6" max="6"/>
  </cols>
  <sheetData>
    <row r="1" ht="40" customHeight="1">
      <c r="B1" s="1" t="inlineStr">
        <is>
          <t>DraftTakeoff</t>
        </is>
      </c>
      <c r="F1" s="2" t="inlineStr">
        <is>
          <t>drafttakeoff.com</t>
        </is>
      </c>
    </row>
    <row r="2" ht="14" customHeight="1"/>
    <row r="3" ht="40" customHeight="1">
      <c r="B3" s="3" t="inlineStr">
        <is>
          <t>FIRST-DRAFT QUANTITY TAKEOFF WORKBOOK</t>
        </is>
      </c>
      <c r="D3" s="4" t="inlineStr">
        <is>
          <t>Rev A · 04 Oct 2026</t>
        </is>
      </c>
    </row>
    <row r="4"/>
    <row r="5" ht="44" customHeight="1">
      <c r="B5" s="5" t="inlineStr">
        <is>
          <t>Maple Street Community Hall</t>
        </is>
      </c>
    </row>
    <row r="6"/>
    <row r="7" ht="17" customHeight="1">
      <c r="B7" s="6" t="inlineStr">
        <is>
          <t>Prepared for</t>
        </is>
      </c>
      <c r="C7" s="7" t="inlineStr">
        <is>
          <t>[your company name]</t>
        </is>
      </c>
      <c r="D7" s="199" t="n"/>
      <c r="E7" s="199" t="n"/>
      <c r="F7" s="199" t="n"/>
    </row>
    <row r="8" ht="17" customHeight="1">
      <c r="B8" s="6" t="inlineStr">
        <is>
          <t>Document ID</t>
        </is>
      </c>
      <c r="C8" s="9" t="inlineStr">
        <is>
          <t>DraftTakeoff-SAMPLE-workbook</t>
        </is>
      </c>
      <c r="D8" s="200" t="n"/>
      <c r="E8" s="200" t="n"/>
      <c r="F8" s="200" t="n"/>
    </row>
    <row r="9" ht="17" customHeight="1">
      <c r="B9" s="6" t="inlineStr">
        <is>
          <t>Basis documents</t>
        </is>
      </c>
      <c r="C9" s="9" t="inlineStr">
        <is>
          <t>plans.pdf (16 sheets, drawn by DraftTakeoff)</t>
        </is>
      </c>
      <c r="D9" s="200" t="n"/>
      <c r="E9" s="200" t="n"/>
      <c r="F9" s="200" t="n"/>
    </row>
    <row r="10" ht="34" customHeight="1">
      <c r="B10" s="6" t="inlineStr">
        <is>
          <t>Drawing sheets</t>
        </is>
      </c>
      <c r="C10" s="9" t="inlineStr">
        <is>
          <t>16 drawing sheets in the set: 14 billed drawing sheets and 2 cover and general-notes sheets read free — listed sheet by sheet on the Drawing Register</t>
        </is>
      </c>
      <c r="D10" s="200" t="n"/>
      <c r="E10" s="200" t="n"/>
      <c r="F10" s="200" t="n"/>
    </row>
    <row r="11" ht="17" customHeight="1">
      <c r="B11" s="6" t="inlineStr">
        <is>
          <t>Prepared by</t>
        </is>
      </c>
      <c r="C11" s="9" t="inlineStr">
        <is>
          <t>DraftTakeoff — automated first-draft takeoff and bid-screening reports</t>
        </is>
      </c>
      <c r="D11" s="200" t="n"/>
      <c r="E11" s="200" t="n"/>
      <c r="F11" s="200" t="n"/>
    </row>
    <row r="12" ht="17" customHeight="1">
      <c r="B12" s="6" t="inlineStr">
        <is>
          <t>Deliverable tier</t>
        </is>
      </c>
      <c r="C12" s="9" t="inlineStr">
        <is>
          <t>FIRST DRAFT — starting point for your own estimate, not a final takeoff</t>
        </is>
      </c>
      <c r="D12" s="200" t="n"/>
      <c r="E12" s="200" t="n"/>
      <c r="F12" s="200" t="n"/>
    </row>
    <row r="13" ht="17" customHeight="1">
      <c r="B13" s="6" t="inlineStr">
        <is>
          <t>Units</t>
        </is>
      </c>
      <c r="C13" s="9" t="inlineStr">
        <is>
          <t>Imperial</t>
        </is>
      </c>
      <c r="D13" s="200" t="n"/>
      <c r="E13" s="200" t="n"/>
      <c r="F13" s="200" t="n"/>
    </row>
    <row r="14" ht="17" customHeight="1">
      <c r="B14" s="6" t="inlineStr">
        <is>
          <t>Classification standard</t>
        </is>
      </c>
      <c r="C14" s="9" t="inlineStr">
        <is>
          <t>CSI MasterFormat divisions</t>
        </is>
      </c>
      <c r="D14" s="200" t="n"/>
      <c r="E14" s="200" t="n"/>
      <c r="F14" s="200" t="n"/>
    </row>
    <row r="15" ht="17" customHeight="1">
      <c r="B15" s="6" t="inlineStr">
        <is>
          <t>Date issued</t>
        </is>
      </c>
      <c r="C15" s="9" t="inlineStr">
        <is>
          <t>04 Oct 2026</t>
        </is>
      </c>
      <c r="D15" s="200" t="n"/>
      <c r="E15" s="200" t="n"/>
      <c r="F15" s="200" t="n"/>
    </row>
    <row r="16" ht="17" customHeight="1">
      <c r="B16" s="6" t="inlineStr">
        <is>
          <t>Revision</t>
        </is>
      </c>
      <c r="C16" s="9" t="inlineStr">
        <is>
          <t>A — initial issue</t>
        </is>
      </c>
      <c r="D16" s="200" t="n"/>
      <c r="E16" s="200" t="n"/>
      <c r="F16" s="200" t="n"/>
    </row>
    <row r="17" ht="17" customHeight="1">
      <c r="B17" s="6" t="inlineStr">
        <is>
          <t>Checked by</t>
        </is>
      </c>
      <c r="C17" s="7" t="inlineStr">
        <is>
          <t>[reviewer's initials and date — before you rely on it]</t>
        </is>
      </c>
      <c r="D17" s="199" t="n"/>
      <c r="E17" s="199" t="n"/>
      <c r="F17" s="199" t="n"/>
    </row>
    <row r="18"/>
    <row r="19">
      <c r="B19" s="10" t="inlineStr">
        <is>
          <t>Revision record</t>
        </is>
      </c>
    </row>
    <row r="20">
      <c r="B20" s="11" t="inlineStr">
        <is>
          <t>Rev</t>
        </is>
      </c>
      <c r="C20" s="11" t="inlineStr">
        <is>
          <t>Date</t>
        </is>
      </c>
      <c r="D20" s="11" t="inlineStr">
        <is>
          <t>Description</t>
        </is>
      </c>
      <c r="E20" s="11" t="inlineStr">
        <is>
          <t>By</t>
        </is>
      </c>
    </row>
    <row r="21">
      <c r="B21" s="12" t="inlineStr">
        <is>
          <t>A</t>
        </is>
      </c>
      <c r="C21" s="12" t="inlineStr">
        <is>
          <t>04 Oct 2026</t>
        </is>
      </c>
      <c r="D21" s="12" t="inlineStr">
        <is>
          <t>Initial issue</t>
        </is>
      </c>
      <c r="E21" s="12" t="inlineStr">
        <is>
          <t>DraftTakeoff</t>
        </is>
      </c>
    </row>
    <row r="22">
      <c r="B22" s="13" t="n"/>
      <c r="C22" s="13" t="n"/>
      <c r="D22" s="13" t="n"/>
      <c r="E22" s="13" t="n"/>
    </row>
    <row r="23">
      <c r="B23" s="13" t="n"/>
      <c r="C23" s="13" t="n"/>
      <c r="D23" s="13" t="n"/>
      <c r="E23" s="13" t="n"/>
    </row>
    <row r="24">
      <c r="B24" s="13" t="n"/>
      <c r="C24" s="13" t="n"/>
      <c r="D24" s="13" t="n"/>
      <c r="E24" s="13" t="n"/>
    </row>
    <row r="25" ht="360.8636363636365" customHeight="1"/>
    <row r="26" ht="13" customHeight="1">
      <c r="B26" s="201" t="inlineStr">
        <is>
          <t>FIRST-DRAFT TAKE-OFF — NOT A BID DOCUMENT.  WHAT IT IS FOR (deciding whether to proceed): A Class 5 concept screening range, not a price. The band on the front page is the answer; any single figure inside it is not.  WHAT THIS IS: a first-draft quantity take-off measured from the drawings you supplied, with every quantity backed by a calculation sheet you can open, check and change.  THE PRICES: where a rate is shown it is a PRELIMINARY GUIDELINE ONLY — a starting figure to help you judge scale. It is not a quotation, not a final price, and not a figure to submit as a bid. Rates we could not establish are left as EMPTY YELLOW CELLS for you to complete with your own costs. You are expected to price this work yourself.  ACCURACY: this is an AACE Class 5 concept-screening estimate. The accepted range for that class is 50% BELOW to 100% ABOVE the figure shown, so no single total in this workbook - the Quotation's included - is the answer on its own.  BEFORE YOU RELY ON IT: verify the quantities against your full drawing set and add your own overheads, contingency and professional judgment. Read the Confidence Report sheet — it states, item by item, how confident we are and what the drawings did not tell us.  LIMITATION: this document is supplied as-is, with no warranty of accuracy, completeness or fitness for any purpose, and is priced low precisely because it is a rapid draft rather than a checked estimate. We accept no liability for any loss arising from its use, including any bid submitted in reliance on it. Our total liability is limited to the fee paid for this document.</t>
        </is>
      </c>
      <c r="C26" s="202" t="n"/>
      <c r="D26" s="202" t="n"/>
      <c r="E26" s="202" t="n"/>
      <c r="F26" s="203" t="n"/>
    </row>
    <row r="27" ht="13" customHeight="1">
      <c r="B27" s="204" t="n"/>
      <c r="F27" s="205" t="n"/>
    </row>
    <row r="28" ht="13" customHeight="1">
      <c r="B28" s="204" t="n"/>
      <c r="F28" s="205" t="n"/>
    </row>
    <row r="29" ht="13" customHeight="1">
      <c r="B29" s="204" t="n"/>
      <c r="F29" s="205" t="n"/>
    </row>
    <row r="30" ht="13" customHeight="1">
      <c r="B30" s="204" t="n"/>
      <c r="F30" s="205" t="n"/>
    </row>
    <row r="31" ht="13" customHeight="1">
      <c r="B31" s="204" t="n"/>
      <c r="F31" s="205" t="n"/>
    </row>
    <row r="32" ht="13" customHeight="1">
      <c r="B32" s="204" t="n"/>
      <c r="F32" s="205" t="n"/>
    </row>
    <row r="33" ht="13" customHeight="1">
      <c r="B33" s="204" t="n"/>
      <c r="F33" s="205" t="n"/>
    </row>
    <row r="34" ht="13" customHeight="1">
      <c r="B34" s="204" t="n"/>
      <c r="F34" s="205" t="n"/>
    </row>
    <row r="35" ht="13" customHeight="1">
      <c r="B35" s="206" t="n"/>
      <c r="C35" s="200" t="n"/>
      <c r="D35" s="200" t="n"/>
      <c r="E35" s="200" t="n"/>
      <c r="F35" s="207" t="n"/>
    </row>
  </sheetData>
  <sheetProtection selectLockedCells="1" selectUnlockedCells="1" sheet="1" objects="0" insertRows="1" insertHyperlinks="1" autoFilter="1" scenarios="0" formatColumns="1" deleteColumns="1" insertColumns="1" pivotTables="1" deleteRows="1" formatCells="1" formatRows="1" sort="1" password="DF87"/>
  <mergeCells count="14">
    <mergeCell ref="C13:F13"/>
    <mergeCell ref="C9:F9"/>
    <mergeCell ref="C17:F17"/>
    <mergeCell ref="C8:F8"/>
    <mergeCell ref="C12:F12"/>
    <mergeCell ref="B5:F5"/>
    <mergeCell ref="C7:F7"/>
    <mergeCell ref="C16:F16"/>
    <mergeCell ref="D3:F3"/>
    <mergeCell ref="C15:F15"/>
    <mergeCell ref="C11:F11"/>
    <mergeCell ref="B26:F35"/>
    <mergeCell ref="C10:F10"/>
    <mergeCell ref="C14:F14"/>
  </mergeCells>
  <printOptions horizontalCentered="1" verticalCentered="0" gridLines="0"/>
  <pageMargins left="0.5" right="0.5" top="0.45" bottom="0.6" header="0.3" footer="0.3"/>
  <pageSetup orientation="portrait" paperSize="1" fitToHeight="1" fitToWidth="1"/>
  <headerFooter>
    <oddHeader>&amp;L&amp;R&amp;C&amp;9 &amp;K8A6D00SAMPLE — illustrative figures only, not a quote</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xml><?xml version="1.0" encoding="utf-8"?>
<worksheet xmlns="http://schemas.openxmlformats.org/spreadsheetml/2006/main">
  <sheetPr>
    <tabColor rgb="0014324A"/>
    <outlinePr summaryBelow="1" summaryRight="1"/>
    <pageSetUpPr fitToPage="1"/>
  </sheetPr>
  <dimension ref="A1:F73"/>
  <sheetViews>
    <sheetView showGridLines="0" zoomScale="100" workbookViewId="0">
      <selection activeCell="A1" sqref="A1"/>
    </sheetView>
  </sheetViews>
  <sheetFormatPr baseColWidth="8" defaultRowHeight="15"/>
  <cols>
    <col width="5" customWidth="1" min="1" max="1"/>
    <col width="28" customWidth="1" min="2" max="2"/>
    <col width="22" customWidth="1" min="3" max="3"/>
    <col width="22" customWidth="1" min="4" max="4"/>
    <col width="22" customWidth="1" min="5" max="5"/>
    <col width="22" customWidth="1" min="6" max="6"/>
  </cols>
  <sheetData>
    <row r="1" ht="30" customHeight="1">
      <c r="A1" s="23" t="inlineStr">
        <is>
          <t>Price It In 4 Steps</t>
        </is>
      </c>
      <c r="B1" s="24" t="n"/>
      <c r="C1" s="24" t="n"/>
      <c r="D1" s="24" t="n"/>
      <c r="E1" s="24" t="n"/>
      <c r="F1" s="24" t="n"/>
    </row>
    <row r="2" ht="100" customHeight="1">
      <c r="A2" s="25" t="inlineStr">
        <is>
          <t xml:space="preserve">WHAT THIS FILE IS. The measuring is ours; the judgment stays yours. We read your set sheet by sheet and put every quantity on a calculation table you can check in a minute instead of re-measuring in an hour — and how close we get depends on how completely the set is drawn, which is why a line the drawings cannot answer says SOURCE INSUFFICIENT rather than carrying a figure. PRICES ARE THE SMALLER HALF, ON PURPOSE. A unit rate is local, dated and negotiated, so we fill in a reference rate only where we can defend one — each with its grade and source in the cell, and none of them a quote — and leave the rest blank and yellow rather than inventing a number. 'Your Pricing Checklist' tells you exactly how many are yours and where they sit. Overtype anything of ours you know better than: your cell always wins. This is a first draft that shortens your evening, not a finished estimate you can bid unchecked. </t>
        </is>
      </c>
    </row>
    <row r="3"/>
    <row r="4"/>
    <row r="5">
      <c r="A5" s="26" t="inlineStr">
        <is>
          <t>1</t>
        </is>
      </c>
      <c r="B5" s="27" t="inlineStr">
        <is>
          <t>Fill in the YELLOW Unit Cost cells</t>
        </is>
      </c>
    </row>
    <row r="6" ht="19.5" customHeight="1">
      <c r="B6" s="28" t="inlineStr">
        <is>
          <t>Open each Takeoff sheet. Enter your material and labor unit costs in the yellow cells. Skip lines you self-perform differently — everything recalculates. Every sheet is protected so the yellow cells are the only ones you can type into, which stops a stray paste from overwriting a formula. There is NO PASSWORD — Review &gt; Unprotect Sheet opens any sheet completely.</t>
        </is>
      </c>
    </row>
    <row r="7" ht="19.5" customHeight="1"/>
    <row r="8"/>
    <row r="9">
      <c r="A9" s="26" t="inlineStr">
        <is>
          <t>2</t>
        </is>
      </c>
      <c r="B9" s="27" t="inlineStr">
        <is>
          <t>Adjust Settings</t>
        </is>
      </c>
    </row>
    <row r="10" ht="19.5" customHeight="1">
      <c r="B10" s="28" t="inlineStr">
        <is>
          <t>Open Settings: waste %, TARGET PROFIT MARGIN %, overhead %, tax %. Set the margin you need to keep and leave the markups alone — they carry your overhead first, so the Quote Summary reports back the margin you asked for. One change flows everywhere. Set your job duration in Indirect Cost.</t>
        </is>
      </c>
    </row>
    <row r="11" ht="19.5" customHeight="1"/>
    <row r="12"/>
    <row r="13">
      <c r="A13" s="26" t="inlineStr">
        <is>
          <t>3</t>
        </is>
      </c>
      <c r="B13" s="27" t="inlineStr">
        <is>
          <t>Check what you are about to send</t>
        </is>
      </c>
    </row>
    <row r="14">
      <c r="B14" s="28" t="inlineStr">
        <is>
          <t>Quote Summary shows your cost, your selling price and your margin side by side. Read the Confidence Report before you commit — it lists what to verify and what is excluded. These two sheets are yours: do not forward them.</t>
        </is>
      </c>
    </row>
    <row r="15"/>
    <row r="16"/>
    <row r="17">
      <c r="A17" s="26" t="inlineStr">
        <is>
          <t>4</t>
        </is>
      </c>
      <c r="B17" s="27" t="inlineStr">
        <is>
          <t>Send the Quotation and the Client BOQ</t>
        </is>
      </c>
    </row>
    <row r="18" ht="26" customHeight="1">
      <c r="B18" s="28" t="inlineStr">
        <is>
          <t>Select both tabs (click Quotation, Ctrl-click Client BOQ) and File → Print → Print Active Sheets → Save as PDF: that is your quotation as a document, and nothing else in this workbook goes with it. Those two sheets are already written for your client and already linked to your rates. Fill the yellow identity cells — your letterhead, quotation number, client name, drawing reference — and print or export them; the print areas are set. They show selling prices only, never your cost or margin.</t>
        </is>
      </c>
    </row>
    <row r="19" ht="26" customHeight="1"/>
    <row r="20"/>
    <row r="21"/>
    <row r="22">
      <c r="B22" s="28" t="inlineStr">
        <is>
          <t>Quantities were measured neat-line from the drawings listed in each Backup sheet. Waste/lap factors are NOT embedded — apply your own practice.</t>
        </is>
      </c>
    </row>
    <row r="23"/>
    <row r="24"/>
    <row r="25">
      <c r="B25" s="27" t="inlineStr">
        <is>
          <t>Reading the Takeoff sheets</t>
        </is>
      </c>
    </row>
    <row r="26" ht="17" customHeight="1">
      <c r="B26" s="29" t="inlineStr">
        <is>
          <t>Enter your unit COSTS in the YELLOW cells. Waste/markup default from Settings — override per line if needed.</t>
        </is>
      </c>
    </row>
    <row r="27" ht="47" customHeight="1">
      <c r="B27" s="29" t="inlineStr">
        <is>
          <t>A line still carrying our reference figures shows Waste % 0%: an installed reference rate is priced per measured unit with its waste already inside, and a labor, removal or machinery figure buys no material. Type your own unit cost in either cell and the line takes the Settings waste % again.</t>
        </is>
      </c>
    </row>
    <row r="28" ht="32" customHeight="1">
      <c r="B28" s="29" t="inlineStr">
        <is>
          <t>AMBER cells already hold a figure: our guideline, with its grade and source in the cell note. Overtype it with your own — an amber figure is a starting point, never a price we stand behind. A yellow cell is empty because we could not establish one.</t>
        </is>
      </c>
    </row>
    <row r="29" ht="17" customHeight="1">
      <c r="B29" s="29" t="inlineStr">
        <is>
          <t>Selling Total = Qty × (1+Waste) × (Sell Mat + Sell Lab); Profit = Selling − Cost.</t>
        </is>
      </c>
    </row>
    <row r="30" ht="17" customHeight="1">
      <c r="B30" s="29" t="inlineStr">
        <is>
          <t>Your rates flow straight to the Quotation and Client BOQ sheets — price a line here and it appears there, ready to send.</t>
        </is>
      </c>
    </row>
    <row r="31" ht="65" customHeight="1">
      <c r="B31" s="29" t="inlineStr">
        <is>
          <t>Rows labeled "Equipment — ..." at the end of this list are this trade's machinery cost (excavator, mobile crane, hoist, pump, etc.) — Material reads "machinery" by design; enter the machinery cost in the Labor / Machinery Unit Cost cell so it flows through the same markup formulas. It is machinery money, not wages: the prevailing-wage factor does not touch it. A tower crane, site-wide mobilization and haul-off logistics live on the Indirect Cost sheet instead — never price the same machine in both places.</t>
        </is>
      </c>
    </row>
    <row r="32" ht="32" customHeight="1">
      <c r="B32" s="29" t="inlineStr">
        <is>
          <t>ORANGE cells are OUR placeholder estimate (not a verified quote — see Rate sources (not published in this sample)) auto-filled so the quote is never blank; overtype them with your own numbers as soon as you have real pricing.</t>
        </is>
      </c>
    </row>
    <row r="33" ht="32" customHeight="1">
      <c r="B33" s="29" t="inlineStr">
        <is>
          <t>GRAY cells are reference-only figures, not part of the priced scope. BLUE columns are the GUIDELINE RANGE — a low-to-high reference band, never a single quotable figure (traceable, see Rate sources (not published in this sample) sheet); they never feed the totals.</t>
        </is>
      </c>
    </row>
    <row r="34" ht="32" customHeight="1">
      <c r="B34" s="29" t="inlineStr">
        <is>
          <t>READ THE PRICE BASIS COLUMN: a line marked LABOR ONLY carries no material cost at all — the equipment/fixture itself is NOT in that figure.</t>
        </is>
      </c>
    </row>
    <row r="35" ht="52" customHeight="1">
      <c r="B35" s="29" t="inlineStr">
        <is>
          <t>Line ID stays the same for the same work across re-issues of this takeoff, so prices you entered can be carried over by Line ID. It is built from the work itself (trade, CSI division, work type, drawing mark or size, unit), not from the wording of the description; a line that is split, merged or measured in a different unit in a later issue gets a new Line ID and has to be priced again.</t>
        </is>
      </c>
    </row>
    <row r="36" ht="24" customHeight="1">
      <c r="B36" s="27" t="inlineStr">
        <is>
          <t>What's in this workbook</t>
        </is>
      </c>
      <c r="C36" s="30" t="inlineStr">
        <is>
          <t>37 sheets listed below — every sheet in this workbook besides this README. Click any name to jump to it.</t>
        </is>
      </c>
    </row>
    <row r="37">
      <c r="A37" s="25" t="n">
        <v>1</v>
      </c>
      <c r="B37" s="31" t="inlineStr">
        <is>
          <t>Cover</t>
        </is>
      </c>
      <c r="C37" s="29" t="inlineStr">
        <is>
          <t>Project identity, revision record, first-draft disclaimer</t>
        </is>
      </c>
    </row>
    <row r="38">
      <c r="A38" s="25" t="n">
        <v>2</v>
      </c>
      <c r="B38" s="31" t="inlineStr">
        <is>
          <t>Basis of Measurement</t>
        </is>
      </c>
      <c r="C38" s="29" t="inlineStr">
        <is>
          <t>The measurement rules behind every quantity — read before using the numbers</t>
        </is>
      </c>
    </row>
    <row r="39" ht="39" customHeight="1">
      <c r="A39" s="25" t="n">
        <v>3</v>
      </c>
      <c r="B39" s="31" t="inlineStr">
        <is>
          <t>Find</t>
        </is>
      </c>
      <c r="C39" s="29" t="inlineStr">
        <is>
          <t>Type a word or two in the yellow cell and every line that carries them is listed, with a link to each — works on a phone. On screen only: not in the printed copy</t>
        </is>
      </c>
    </row>
    <row r="40">
      <c r="A40" s="25" t="n">
        <v>4</v>
      </c>
      <c r="B40" s="31" t="inlineStr">
        <is>
          <t>Dashboard</t>
        </is>
      </c>
      <c r="C40" s="29" t="inlineStr">
        <is>
          <t>KPIs, cost-by-trade chart, indicative range (if baselines supplied)</t>
        </is>
      </c>
    </row>
    <row r="41">
      <c r="A41" s="25" t="n">
        <v>5</v>
      </c>
      <c r="B41" s="31" t="inlineStr">
        <is>
          <t>Settings</t>
        </is>
      </c>
      <c r="C41" s="29" t="inlineStr">
        <is>
          <t>Overhead / markup / tax — one place, flows everywhere</t>
        </is>
      </c>
    </row>
    <row r="42" ht="26" customHeight="1">
      <c r="A42" s="25" t="n">
        <v>6</v>
      </c>
      <c r="B42" s="31" t="inlineStr">
        <is>
          <t>Quotation</t>
        </is>
      </c>
      <c r="C42" s="29" t="inlineStr">
        <is>
          <t>Print-ready covering quotation with payment schedule and terms — fill the yellow cells and send</t>
        </is>
      </c>
    </row>
    <row r="43" ht="26" customHeight="1">
      <c r="A43" s="25" t="n">
        <v>7</v>
      </c>
      <c r="B43" s="31" t="inlineStr">
        <is>
          <t>Client BOQ</t>
        </is>
      </c>
      <c r="C43" s="29" t="inlineStr">
        <is>
          <t>The priced bill to attach to it — selling rates only, linked to your Takeoff sheets</t>
        </is>
      </c>
    </row>
    <row r="44" ht="26" customHeight="1">
      <c r="A44" s="25" t="n">
        <v>8</v>
      </c>
      <c r="B44" s="31" t="inlineStr">
        <is>
          <t>Quote Summary</t>
        </is>
      </c>
      <c r="C44" s="29" t="inlineStr">
        <is>
          <t>YOUR costs, markup and margin in one place — working sheet, not a document to send</t>
        </is>
      </c>
    </row>
    <row r="45">
      <c r="A45" s="25" t="n">
        <v>9</v>
      </c>
      <c r="B45" s="31" t="inlineStr">
        <is>
          <t>Indirect Cost</t>
        </is>
      </c>
      <c r="C45" s="29" t="inlineStr">
        <is>
          <t>Preliminary &amp; temporary works + site expenses (duration-driven)</t>
        </is>
      </c>
    </row>
    <row r="46" ht="26" customHeight="1">
      <c r="A46" s="25" t="n">
        <v>10</v>
      </c>
      <c r="B46" s="31" t="inlineStr">
        <is>
          <t>Takeoff-Structural</t>
        </is>
      </c>
      <c r="C46" s="29" t="inlineStr">
        <is>
          <t>Quantities + your yellow cost cells (+ blue baseline references; an AMBER baseline is one we do not stand behind — replace those first)</t>
        </is>
      </c>
    </row>
    <row r="47" ht="26" customHeight="1">
      <c r="A47" s="25" t="n">
        <v>11</v>
      </c>
      <c r="B47" s="31" t="inlineStr">
        <is>
          <t>Backup-Structural</t>
        </is>
      </c>
      <c r="C47" s="29" t="inlineStr">
        <is>
          <t>Source of truth: every quantity with its drawing reference, basis and division (in your units only)</t>
        </is>
      </c>
    </row>
    <row r="48" ht="26" customHeight="1">
      <c r="A48" s="25" t="n">
        <v>12</v>
      </c>
      <c r="B48" s="31" t="inlineStr">
        <is>
          <t>Calc-Structural</t>
        </is>
      </c>
      <c r="C48" s="29" t="inlineStr">
        <is>
          <t>Calculation tables: the dimensions and formulas behind each quantity — edit any input cell and the quantity, its Backup line and the price all follow</t>
        </is>
      </c>
    </row>
    <row r="49" ht="26" customHeight="1">
      <c r="A49" s="25" t="n">
        <v>13</v>
      </c>
      <c r="B49" s="31" t="inlineStr">
        <is>
          <t>Takeoff-Architectural</t>
        </is>
      </c>
      <c r="C49" s="29" t="inlineStr">
        <is>
          <t>Quantities + your yellow cost cells (+ blue baseline references; an AMBER baseline is one we do not stand behind — replace those first)</t>
        </is>
      </c>
    </row>
    <row r="50" ht="26" customHeight="1">
      <c r="A50" s="25" t="n">
        <v>14</v>
      </c>
      <c r="B50" s="31" t="inlineStr">
        <is>
          <t>Backup-Architectural</t>
        </is>
      </c>
      <c r="C50" s="29" t="inlineStr">
        <is>
          <t>Source of truth: every quantity with its drawing reference, basis and division (in your units only)</t>
        </is>
      </c>
    </row>
    <row r="51" ht="26" customHeight="1">
      <c r="A51" s="25" t="n">
        <v>15</v>
      </c>
      <c r="B51" s="31" t="inlineStr">
        <is>
          <t>Calc-Architectural-1</t>
        </is>
      </c>
      <c r="C51" s="29" t="inlineStr">
        <is>
          <t>Calculation tables: the dimensions and formulas behind each quantity — edit any input cell and the quantity, its Backup line and the price all follow</t>
        </is>
      </c>
    </row>
    <row r="52" ht="26" customHeight="1">
      <c r="A52" s="25" t="n">
        <v>16</v>
      </c>
      <c r="B52" s="31" t="inlineStr">
        <is>
          <t>Calc-Architectural-2</t>
        </is>
      </c>
      <c r="C52" s="29" t="inlineStr">
        <is>
          <t>Calculation tables: the dimensions and formulas behind each quantity — edit any input cell and the quantity, its Backup line and the price all follow</t>
        </is>
      </c>
    </row>
    <row r="53" ht="26" customHeight="1">
      <c r="A53" s="25" t="n">
        <v>17</v>
      </c>
      <c r="B53" s="31" t="inlineStr">
        <is>
          <t>Takeoff-Plumbing</t>
        </is>
      </c>
      <c r="C53" s="29" t="inlineStr">
        <is>
          <t>Quantities + your yellow cost cells (+ blue baseline references; an AMBER baseline is one we do not stand behind — replace those first)</t>
        </is>
      </c>
    </row>
    <row r="54" ht="26" customHeight="1">
      <c r="A54" s="25" t="n">
        <v>18</v>
      </c>
      <c r="B54" s="31" t="inlineStr">
        <is>
          <t>Backup-Plumbing</t>
        </is>
      </c>
      <c r="C54" s="29" t="inlineStr">
        <is>
          <t>Source of truth: every quantity with its drawing reference, basis and division (in your units only)</t>
        </is>
      </c>
    </row>
    <row r="55" ht="26" customHeight="1">
      <c r="A55" s="25" t="n">
        <v>19</v>
      </c>
      <c r="B55" s="31" t="inlineStr">
        <is>
          <t>Calc-Plumbing</t>
        </is>
      </c>
      <c r="C55" s="29" t="inlineStr">
        <is>
          <t>Calculation tables: the dimensions and formulas behind each quantity — edit any input cell and the quantity, its Backup line and the price all follow</t>
        </is>
      </c>
    </row>
    <row r="56" ht="26" customHeight="1">
      <c r="A56" s="25" t="n">
        <v>20</v>
      </c>
      <c r="B56" s="31" t="inlineStr">
        <is>
          <t>Takeoff-Electrical</t>
        </is>
      </c>
      <c r="C56" s="29" t="inlineStr">
        <is>
          <t>Quantities + your yellow cost cells (+ blue baseline references; an AMBER baseline is one we do not stand behind — replace those first)</t>
        </is>
      </c>
    </row>
    <row r="57" ht="26" customHeight="1">
      <c r="A57" s="25" t="n">
        <v>21</v>
      </c>
      <c r="B57" s="31" t="inlineStr">
        <is>
          <t>Backup-Electrical</t>
        </is>
      </c>
      <c r="C57" s="29" t="inlineStr">
        <is>
          <t>Source of truth: every quantity with its drawing reference, basis and division (in your units only)</t>
        </is>
      </c>
    </row>
    <row r="58" ht="26" customHeight="1">
      <c r="A58" s="25" t="n">
        <v>22</v>
      </c>
      <c r="B58" s="31" t="inlineStr">
        <is>
          <t>Calc-Electrical</t>
        </is>
      </c>
      <c r="C58" s="29" t="inlineStr">
        <is>
          <t>Calculation tables: the dimensions and formulas behind each quantity — edit any input cell and the quantity, its Backup line and the price all follow</t>
        </is>
      </c>
    </row>
    <row r="59" ht="26" customHeight="1">
      <c r="A59" s="25" t="n">
        <v>23</v>
      </c>
      <c r="B59" s="31" t="inlineStr">
        <is>
          <t>Takeoff-HVAC</t>
        </is>
      </c>
      <c r="C59" s="29" t="inlineStr">
        <is>
          <t>Quantities + your yellow cost cells (+ blue baseline references; an AMBER baseline is one we do not stand behind — replace those first)</t>
        </is>
      </c>
    </row>
    <row r="60" ht="26" customHeight="1">
      <c r="A60" s="25" t="n">
        <v>24</v>
      </c>
      <c r="B60" s="31" t="inlineStr">
        <is>
          <t>Backup-HVAC</t>
        </is>
      </c>
      <c r="C60" s="29" t="inlineStr">
        <is>
          <t>Source of truth: every quantity with its drawing reference, basis and division (in your units only)</t>
        </is>
      </c>
    </row>
    <row r="61" ht="26" customHeight="1">
      <c r="A61" s="25" t="n">
        <v>25</v>
      </c>
      <c r="B61" s="31" t="inlineStr">
        <is>
          <t>Calc-HVAC</t>
        </is>
      </c>
      <c r="C61" s="29" t="inlineStr">
        <is>
          <t>Calculation tables: the dimensions and formulas behind each quantity — edit any input cell and the quantity, its Backup line and the price all follow</t>
        </is>
      </c>
    </row>
    <row r="62" ht="26" customHeight="1">
      <c r="A62" s="25" t="n">
        <v>26</v>
      </c>
      <c r="B62" s="31" t="inlineStr">
        <is>
          <t>Takeoff-Sitework</t>
        </is>
      </c>
      <c r="C62" s="29" t="inlineStr">
        <is>
          <t>Quantities + your yellow cost cells (+ blue baseline references; an AMBER baseline is one we do not stand behind — replace those first)</t>
        </is>
      </c>
    </row>
    <row r="63" ht="26" customHeight="1">
      <c r="A63" s="25" t="n">
        <v>27</v>
      </c>
      <c r="B63" s="31" t="inlineStr">
        <is>
          <t>Backup-Sitework</t>
        </is>
      </c>
      <c r="C63" s="29" t="inlineStr">
        <is>
          <t>Source of truth: every quantity with its drawing reference, basis and division (in your units only)</t>
        </is>
      </c>
    </row>
    <row r="64" ht="26" customHeight="1">
      <c r="A64" s="25" t="n">
        <v>28</v>
      </c>
      <c r="B64" s="31" t="inlineStr">
        <is>
          <t>Calc-Sitework</t>
        </is>
      </c>
      <c r="C64" s="29" t="inlineStr">
        <is>
          <t>Calculation tables: the dimensions and formulas behind each quantity — edit any input cell and the quantity, its Backup line and the price all follow</t>
        </is>
      </c>
    </row>
    <row r="65">
      <c r="A65" s="25" t="n">
        <v>29</v>
      </c>
      <c r="B65" s="31" t="inlineStr">
        <is>
          <t>Your Pricing Checklist</t>
        </is>
      </c>
      <c r="C65" s="29" t="inlineStr">
        <is>
          <t>The lines to price first, ranked by how much of the total they carry</t>
        </is>
      </c>
    </row>
    <row r="66">
      <c r="A66" s="25" t="n">
        <v>30</v>
      </c>
      <c r="B66" s="31" t="inlineStr">
        <is>
          <t>Division Summary</t>
        </is>
      </c>
      <c r="C66" s="29" t="inlineStr">
        <is>
          <t>Live rollup by CSI MasterFormat division (US jobs only — omitted otherwise)</t>
        </is>
      </c>
    </row>
    <row r="67">
      <c r="A67" s="25" t="n">
        <v>31</v>
      </c>
      <c r="B67" s="31" t="inlineStr">
        <is>
          <t>Rate sources (not published in this sample)</t>
        </is>
      </c>
      <c r="C67" s="29" t="inlineStr">
        <is>
          <t>Where every reference rate comes from: source, method and date (when supplied)</t>
        </is>
      </c>
    </row>
    <row r="68" ht="26" customHeight="1">
      <c r="A68" s="25" t="n">
        <v>32</v>
      </c>
      <c r="B68" s="31" t="inlineStr">
        <is>
          <t>Schedule &amp; S-Curve</t>
        </is>
      </c>
      <c r="C68" s="29" t="inlineStr">
        <is>
          <t>A first-draft schedule — every package's months filled in and the S-curve drawn; overtype the months and it redraws</t>
        </is>
      </c>
    </row>
    <row r="69" ht="26" customHeight="1">
      <c r="A69" s="25" t="n">
        <v>33</v>
      </c>
      <c r="B69" s="31" t="inlineStr">
        <is>
          <t>Payment Schedule &amp; Cash Flow</t>
        </is>
      </c>
      <c r="C69" s="29" t="inlineStr">
        <is>
          <t>One claim per month, what it pays after retainage and the pay lag, and the peak cash you must carry — with the month it bites</t>
        </is>
      </c>
    </row>
    <row r="70">
      <c r="A70" s="25" t="n">
        <v>34</v>
      </c>
      <c r="B70" s="31" t="inlineStr">
        <is>
          <t>Confidence Report</t>
        </is>
      </c>
      <c r="C70" s="29" t="inlineStr">
        <is>
          <t>Per-line weights, items to verify, exclusions, risks — read before committing</t>
        </is>
      </c>
    </row>
    <row r="71" ht="26" customHeight="1">
      <c r="A71" s="25" t="n">
        <v>35</v>
      </c>
      <c r="B71" s="31" t="inlineStr">
        <is>
          <t>RFI Register</t>
        </is>
      </c>
      <c r="C71" s="29" t="inlineStr">
        <is>
          <t>Every question for your designer, numbered RFI-001 ... as every document in the package numbers it — yellow columns to track what was sent and answered</t>
        </is>
      </c>
    </row>
    <row r="72" ht="26" customHeight="1">
      <c r="A72" s="25" t="n">
        <v>36</v>
      </c>
      <c r="B72" s="31" t="inlineStr">
        <is>
          <t>Index</t>
        </is>
      </c>
      <c r="C72" s="29" t="inlineStr">
        <is>
          <t>Every line in the workbook on one sheet, with its amount and a link to it — Ctrl+F here finds anything</t>
        </is>
      </c>
    </row>
    <row r="73">
      <c r="A73" s="25" t="n">
        <v>37</v>
      </c>
      <c r="B73" s="31" t="inlineStr">
        <is>
          <t>Drawing Register</t>
        </is>
      </c>
      <c r="C73" s="29" t="inlineStr">
        <is>
          <t>Every drawing sheet read at intake, by file, page and title-block number</t>
        </is>
      </c>
    </row>
  </sheetData>
  <sheetProtection selectLockedCells="1" selectUnlockedCells="1" sheet="1" objects="0" insertRows="1" insertHyperlinks="1" autoFilter="1" scenarios="0" formatColumns="1" deleteColumns="1" insertColumns="1" pivotTables="1" deleteRows="1" formatCells="1" formatRows="1" sort="1" password="DF87"/>
  <mergeCells count="55">
    <mergeCell ref="C52:F52"/>
    <mergeCell ref="C70:F70"/>
    <mergeCell ref="C48:F48"/>
    <mergeCell ref="C61:F61"/>
    <mergeCell ref="C39:F39"/>
    <mergeCell ref="B10:F11"/>
    <mergeCell ref="C38:F38"/>
    <mergeCell ref="B31:F31"/>
    <mergeCell ref="C67:F67"/>
    <mergeCell ref="C72:F72"/>
    <mergeCell ref="B6:F7"/>
    <mergeCell ref="C57:F57"/>
    <mergeCell ref="C37:F37"/>
    <mergeCell ref="B27:F27"/>
    <mergeCell ref="C66:F66"/>
    <mergeCell ref="A2:F2"/>
    <mergeCell ref="C53:F53"/>
    <mergeCell ref="C69:F69"/>
    <mergeCell ref="C49:F49"/>
    <mergeCell ref="C62:F62"/>
    <mergeCell ref="C68:F68"/>
    <mergeCell ref="C42:F42"/>
    <mergeCell ref="C58:F58"/>
    <mergeCell ref="B22:F23"/>
    <mergeCell ref="B29:F29"/>
    <mergeCell ref="C45:F45"/>
    <mergeCell ref="C64:F64"/>
    <mergeCell ref="B34:F34"/>
    <mergeCell ref="C73:F73"/>
    <mergeCell ref="B28:F28"/>
    <mergeCell ref="C60:F60"/>
    <mergeCell ref="C54:F54"/>
    <mergeCell ref="C63:F63"/>
    <mergeCell ref="C65:F65"/>
    <mergeCell ref="C41:F41"/>
    <mergeCell ref="C47:F47"/>
    <mergeCell ref="C55:F55"/>
    <mergeCell ref="C50:F50"/>
    <mergeCell ref="C44:F44"/>
    <mergeCell ref="B18:F19"/>
    <mergeCell ref="B30:F30"/>
    <mergeCell ref="C40:F40"/>
    <mergeCell ref="C56:F56"/>
    <mergeCell ref="B33:F33"/>
    <mergeCell ref="C43:F43"/>
    <mergeCell ref="A1:F1"/>
    <mergeCell ref="C46:F46"/>
    <mergeCell ref="C59:F59"/>
    <mergeCell ref="C51:F51"/>
    <mergeCell ref="B32:F32"/>
    <mergeCell ref="C71:F71"/>
    <mergeCell ref="B14:F15"/>
    <mergeCell ref="B26:F26"/>
    <mergeCell ref="C36:F36"/>
    <mergeCell ref="B35:F35"/>
  </mergeCells>
  <hyperlinks>
    <hyperlink xmlns:r="http://schemas.openxmlformats.org/officeDocument/2006/relationships" ref="B37" r:id="rId1"/>
    <hyperlink xmlns:r="http://schemas.openxmlformats.org/officeDocument/2006/relationships" ref="B38" r:id="rId2"/>
    <hyperlink xmlns:r="http://schemas.openxmlformats.org/officeDocument/2006/relationships" ref="B39" r:id="rId3"/>
    <hyperlink xmlns:r="http://schemas.openxmlformats.org/officeDocument/2006/relationships" ref="B40" r:id="rId4"/>
    <hyperlink xmlns:r="http://schemas.openxmlformats.org/officeDocument/2006/relationships" ref="B41" r:id="rId5"/>
    <hyperlink xmlns:r="http://schemas.openxmlformats.org/officeDocument/2006/relationships" ref="B42" r:id="rId6"/>
    <hyperlink xmlns:r="http://schemas.openxmlformats.org/officeDocument/2006/relationships" ref="B43" r:id="rId7"/>
    <hyperlink xmlns:r="http://schemas.openxmlformats.org/officeDocument/2006/relationships" ref="B44" r:id="rId8"/>
    <hyperlink xmlns:r="http://schemas.openxmlformats.org/officeDocument/2006/relationships" ref="B45" r:id="rId9"/>
    <hyperlink xmlns:r="http://schemas.openxmlformats.org/officeDocument/2006/relationships" ref="B46" r:id="rId10"/>
    <hyperlink xmlns:r="http://schemas.openxmlformats.org/officeDocument/2006/relationships" ref="B47" r:id="rId11"/>
    <hyperlink xmlns:r="http://schemas.openxmlformats.org/officeDocument/2006/relationships" ref="B48" r:id="rId12"/>
    <hyperlink xmlns:r="http://schemas.openxmlformats.org/officeDocument/2006/relationships" ref="B49" r:id="rId13"/>
    <hyperlink xmlns:r="http://schemas.openxmlformats.org/officeDocument/2006/relationships" ref="B50" r:id="rId14"/>
    <hyperlink xmlns:r="http://schemas.openxmlformats.org/officeDocument/2006/relationships" ref="B51" r:id="rId15"/>
    <hyperlink xmlns:r="http://schemas.openxmlformats.org/officeDocument/2006/relationships" ref="B52" r:id="rId16"/>
    <hyperlink xmlns:r="http://schemas.openxmlformats.org/officeDocument/2006/relationships" ref="B53" r:id="rId17"/>
    <hyperlink xmlns:r="http://schemas.openxmlformats.org/officeDocument/2006/relationships" ref="B54" r:id="rId18"/>
    <hyperlink xmlns:r="http://schemas.openxmlformats.org/officeDocument/2006/relationships" ref="B55" r:id="rId19"/>
    <hyperlink xmlns:r="http://schemas.openxmlformats.org/officeDocument/2006/relationships" ref="B56" r:id="rId20"/>
    <hyperlink xmlns:r="http://schemas.openxmlformats.org/officeDocument/2006/relationships" ref="B57" r:id="rId21"/>
    <hyperlink xmlns:r="http://schemas.openxmlformats.org/officeDocument/2006/relationships" ref="B58" r:id="rId22"/>
    <hyperlink xmlns:r="http://schemas.openxmlformats.org/officeDocument/2006/relationships" ref="B59" r:id="rId23"/>
    <hyperlink xmlns:r="http://schemas.openxmlformats.org/officeDocument/2006/relationships" ref="B60" r:id="rId24"/>
    <hyperlink xmlns:r="http://schemas.openxmlformats.org/officeDocument/2006/relationships" ref="B61" r:id="rId25"/>
    <hyperlink xmlns:r="http://schemas.openxmlformats.org/officeDocument/2006/relationships" ref="B62" r:id="rId26"/>
    <hyperlink xmlns:r="http://schemas.openxmlformats.org/officeDocument/2006/relationships" ref="B63" r:id="rId27"/>
    <hyperlink xmlns:r="http://schemas.openxmlformats.org/officeDocument/2006/relationships" ref="B64" r:id="rId28"/>
    <hyperlink xmlns:r="http://schemas.openxmlformats.org/officeDocument/2006/relationships" ref="B65" r:id="rId29"/>
    <hyperlink xmlns:r="http://schemas.openxmlformats.org/officeDocument/2006/relationships" ref="B66" r:id="rId30"/>
    <hyperlink xmlns:r="http://schemas.openxmlformats.org/officeDocument/2006/relationships" ref="B68" r:id="rId31"/>
    <hyperlink xmlns:r="http://schemas.openxmlformats.org/officeDocument/2006/relationships" ref="B69" r:id="rId32"/>
    <hyperlink xmlns:r="http://schemas.openxmlformats.org/officeDocument/2006/relationships" ref="B70" r:id="rId33"/>
    <hyperlink xmlns:r="http://schemas.openxmlformats.org/officeDocument/2006/relationships" ref="B71" r:id="rId34"/>
    <hyperlink xmlns:r="http://schemas.openxmlformats.org/officeDocument/2006/relationships" ref="B72" r:id="rId35"/>
    <hyperlink xmlns:r="http://schemas.openxmlformats.org/officeDocument/2006/relationships" ref="B73" r:id="rId36"/>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4.xml><?xml version="1.0" encoding="utf-8"?>
<worksheet xmlns="http://schemas.openxmlformats.org/spreadsheetml/2006/main">
  <sheetPr>
    <tabColor rgb="0014324A"/>
    <outlinePr summaryBelow="1" summaryRight="1"/>
    <pageSetUpPr fitToPage="1"/>
  </sheetPr>
  <dimension ref="A1:E35"/>
  <sheetViews>
    <sheetView showGridLines="0" zoomScale="100" workbookViewId="0">
      <selection activeCell="A1" sqref="A1"/>
    </sheetView>
  </sheetViews>
  <sheetFormatPr baseColWidth="8" defaultRowHeight="15"/>
  <cols>
    <col width="8" customWidth="1" min="1" max="1"/>
    <col width="26" customWidth="1" min="2" max="2"/>
    <col width="62" customWidth="1" min="3" max="3"/>
    <col width="30" customWidth="1" min="4" max="4"/>
    <col width="44" customWidth="1" min="5" max="5"/>
  </cols>
  <sheetData>
    <row r="1" ht="30" customHeight="1">
      <c r="A1" s="23" t="inlineStr">
        <is>
          <t>Basis of Measurement — the rules these quantities were measured under</t>
        </is>
      </c>
      <c r="B1" s="24" t="n"/>
      <c r="C1" s="24" t="n"/>
      <c r="D1" s="24" t="n"/>
      <c r="E1" s="24" t="n"/>
    </row>
    <row r="2" ht="18" customHeight="1">
      <c r="A2" s="25" t="inlineStr">
        <is>
          <t>No single mandatory standard method of measurement applies across the markets we serve. The United States has no mandatory central standard method (MasterFormat and UniFormat are classification systems, not measurement rules), while the United Kingdom, Australia, New Zealand and Canada each apply different national conventions. We therefore state our own measurement rules explicitly, rule by rule, below. Each rule is a single fixed value, not a range, and it is applied the same way across every trade in this take-off. Where a rule differs from the convention you normally work to, the difference is stated so you can adjust the quantity yourself. Any line that departs from a rule below says so in its own Basis to confirm note on the Backup sheet. Where the last column reads NOT VERIFIED, we could not check that rule against a published national standard: those standards are copyrighted and we do not hold them. Tell us the convention you work to and we will state the difference.</t>
        </is>
      </c>
    </row>
    <row r="3" ht="18" customHeight="1"/>
    <row r="4" ht="18" customHeight="1"/>
    <row r="5" ht="18" customHeight="1"/>
    <row r="6"/>
    <row r="7" ht="30" customHeight="1">
      <c r="A7" s="11" t="inlineStr">
        <is>
          <t>Ref</t>
        </is>
      </c>
      <c r="B7" s="11" t="inlineStr">
        <is>
          <t>Topic</t>
        </is>
      </c>
      <c r="C7" s="11" t="inlineStr">
        <is>
          <t>Rule</t>
        </is>
      </c>
      <c r="D7" s="11" t="inlineStr">
        <is>
          <t>Fixed values used</t>
        </is>
      </c>
      <c r="E7" s="11" t="inlineStr">
        <is>
          <t>How this differs from other conventions</t>
        </is>
      </c>
    </row>
    <row r="8" ht="143" customHeight="1">
      <c r="A8" s="32" t="inlineStr">
        <is>
          <t>W1</t>
        </is>
      </c>
      <c r="B8" s="33" t="inlineStr">
        <is>
          <t>Walls — openings</t>
        </is>
      </c>
      <c r="C8" s="33" t="inlineStr">
        <is>
          <t>Wall areas are measured NET: openings larger than the pinned threshold are deducted, per opening. Smaller openings are not deducted. Applies to masonry, render, plaster and wall tiling.</t>
        </is>
      </c>
      <c r="D8" s="33" t="inlineStr">
        <is>
          <t>opening deduction threshold (SF): 5
masonry uses the same threshold as finishes: YES</t>
        </is>
      </c>
      <c r="E8" s="34" t="inlineStr">
        <is>
          <t>No US standard method of measurement fixes an opening threshold. Published methods elsewhere deduct openings from brickwork above a much smaller size (about 1 SF) than from plaster. We apply the one threshold in the next column to a masonry wall and to its finishes alike, so masonry quantities are slightly generous against the stricter brickwork threshold; the difference is small, and it sits with rule W5's deliberate allowance. Stated so it is known rather than accidental.</t>
        </is>
      </c>
    </row>
    <row r="9" ht="91" customHeight="1">
      <c r="A9" s="32" t="inlineStr">
        <is>
          <t>W2</t>
        </is>
      </c>
      <c r="B9" s="33" t="inlineStr">
        <is>
          <t>Walls — height</t>
        </is>
      </c>
      <c r="C9" s="33" t="inlineStr">
        <is>
          <t>Wall height is measured from finished floor level to the underside of the beam or slab above. Where a reflected ceiling plan gives a ceiling level, applied finishes stop at the ceiling line; the structural wall is still measured full height. One story height is used for everything on that floor - external perimeter and internal partitions alike - even though real wall heights differ face to face.</t>
        </is>
      </c>
      <c r="D9" s="33" t="inlineStr">
        <is>
          <t>applied finish stops at ceiling when rcp given: YES
height is floor to floor less slab thickness: YES
one story height serves the whole floor: YES</t>
        </is>
      </c>
      <c r="E9" s="34" t="inlineStr">
        <is>
          <t>NOT VERIFIED — see the note above this table</t>
        </is>
      </c>
    </row>
    <row r="10" ht="39" customHeight="1">
      <c r="A10" s="32" t="inlineStr">
        <is>
          <t>W3</t>
        </is>
      </c>
      <c r="B10" s="33" t="inlineStr">
        <is>
          <t>Walls — setting-out line and faces</t>
        </is>
      </c>
      <c r="C10" s="33" t="inlineStr">
        <is>
          <t>Wall runs are measured along the wall centerline. Finish areas are counted per face: an external wall gives one external and one internal face; an internal partition gives two internal faces.</t>
        </is>
      </c>
      <c r="D10" s="33" t="inlineStr">
        <is>
          <t>faces per internal partition: 2
faces per external wall: 2</t>
        </is>
      </c>
      <c r="E10" s="34" t="inlineStr">
        <is>
          <t>NOT VERIFIED — see the note above this table</t>
        </is>
      </c>
    </row>
    <row r="11" ht="26" customHeight="1">
      <c r="A11" s="32" t="inlineStr">
        <is>
          <t>C1</t>
        </is>
      </c>
      <c r="B11" s="33" t="inlineStr">
        <is>
          <t>Concrete — reinforcement displacement</t>
        </is>
      </c>
      <c r="C11" s="33" t="inlineStr">
        <is>
          <t>Concrete volumes are gross. No deduction is made for the volume displaced by reinforcement.</t>
        </is>
      </c>
      <c r="D11" s="33" t="inlineStr">
        <is>
          <t>deduct reinforcement volume: NO</t>
        </is>
      </c>
      <c r="E11" s="34" t="inlineStr">
        <is>
          <t>This is the ordinary international practice, so far as can be confirmed.</t>
        </is>
      </c>
    </row>
    <row r="12" ht="26" customHeight="1">
      <c r="A12" s="32" t="inlineStr">
        <is>
          <t>C2</t>
        </is>
      </c>
      <c r="B12" s="33" t="inlineStr">
        <is>
          <t>Concrete — openings in slabs</t>
        </is>
      </c>
      <c r="C12" s="33" t="inlineStr">
        <is>
          <t>Openings in slabs (stair, lift, shaft) larger than the pinned threshold are deducted, per opening. Smaller penetrations are not.</t>
        </is>
      </c>
      <c r="D12" s="33" t="inlineStr">
        <is>
          <t>slab opening deduction threshold (SF): 10</t>
        </is>
      </c>
      <c r="E12" s="34" t="inlineStr">
        <is>
          <t>NOT VERIFIED — see the note above this table</t>
        </is>
      </c>
    </row>
    <row r="13" ht="39" customHeight="1">
      <c r="A13" s="32" t="inlineStr">
        <is>
          <t>C3</t>
        </is>
      </c>
      <c r="B13" s="33" t="inlineStr">
        <is>
          <t>Columns — extent</t>
        </is>
      </c>
      <c r="C13" s="33" t="inlineStr">
        <is>
          <t>Columns are measured from the top of the footing or pedestal to the underside of the beam above. Continuous beams are measured through the column.</t>
        </is>
      </c>
      <c r="D13" s="33" t="inlineStr">
        <is>
          <t>beam measured through column: YES</t>
        </is>
      </c>
      <c r="E13" s="34" t="inlineStr">
        <is>
          <t>NOT VERIFIED — see the note above this table</t>
        </is>
      </c>
    </row>
    <row r="14" ht="65" customHeight="1">
      <c r="A14" s="32" t="inlineStr">
        <is>
          <t>R1</t>
        </is>
      </c>
      <c r="B14" s="33" t="inlineStr">
        <is>
          <t>Reinforcement — laps, hooks and tying wire</t>
        </is>
      </c>
      <c r="C14" s="33" t="inlineStr">
        <is>
          <t>Where reinforcement is measured bar by bar, a single fixed percentage is added for laps, hooks and tying wire. A different percentage may be used ONLY where the specification states a lap length that differs from normal, and the reason must be written on the line.</t>
        </is>
      </c>
      <c r="D14" s="33" t="inlineStr">
        <is>
          <t>lap hook tying allowance pct: 12</t>
        </is>
      </c>
      <c r="E14" s="34" t="inlineStr">
        <is>
          <t>NOT VERIFIED — see the note above this table</t>
        </is>
      </c>
    </row>
    <row r="15" ht="26" customHeight="1">
      <c r="A15" s="32" t="inlineStr">
        <is>
          <t>R2</t>
        </is>
      </c>
      <c r="B15" s="33" t="inlineStr">
        <is>
          <t>Reinforcement — starter and dowel bars</t>
        </is>
      </c>
      <c r="C15" s="33" t="inlineStr">
        <is>
          <t>Starter and dowel bars are carried in the member they project INTO, not the member they project from, and are never counted twice.</t>
        </is>
      </c>
      <c r="D15" s="33" t="inlineStr">
        <is>
          <t>dowels carried in receiving member: YES</t>
        </is>
      </c>
      <c r="E15" s="34" t="inlineStr">
        <is>
          <t>NOT VERIFIED — see the note above this table</t>
        </is>
      </c>
    </row>
    <row r="16" ht="65" customHeight="1">
      <c r="A16" s="32" t="inlineStr">
        <is>
          <t>R3</t>
        </is>
      </c>
      <c r="B16" s="33" t="inlineStr">
        <is>
          <t>Reinforcement — no bar bending schedule</t>
        </is>
      </c>
      <c r="C16" s="33" t="inlineStr">
        <is>
          <t>A rate per cubic foot of concrete may be used ONLY where the drawings contain no bar bending schedule. The rate used must be stated, the line must be flagged at LOW confidence, and the line must say that the rate already includes laps and tying wire (so rule R1 is NOT applied on top).</t>
        </is>
      </c>
      <c r="D16" s="33" t="inlineStr">
        <is>
          <t>requires confidence low: YES
rate includes laps: YES</t>
        </is>
      </c>
      <c r="E16" s="34" t="inlineStr">
        <is>
          <t>NOT VERIFIED — see the note above this table</t>
        </is>
      </c>
    </row>
    <row r="17" ht="52" customHeight="1">
      <c r="A17" s="32" t="inlineStr">
        <is>
          <t>F1</t>
        </is>
      </c>
      <c r="B17" s="33" t="inlineStr">
        <is>
          <t>Floors and ceilings</t>
        </is>
      </c>
      <c r="C17" s="33" t="inlineStr">
        <is>
          <t>Floor and ceiling areas are measured between finished wall faces (net internal). Columns projecting into a room by more than the pinned threshold are deducted. Floor drains and small service penetrations are not deducted.</t>
        </is>
      </c>
      <c r="D17" s="33" t="inlineStr">
        <is>
          <t>projecting column deduction threshold (SF): 5</t>
        </is>
      </c>
      <c r="E17" s="34" t="inlineStr">
        <is>
          <t>NOT VERIFIED — see the note above this table</t>
        </is>
      </c>
    </row>
    <row r="18" ht="65" customHeight="1">
      <c r="A18" s="32" t="inlineStr">
        <is>
          <t>F2</t>
        </is>
      </c>
      <c r="B18" s="33" t="inlineStr">
        <is>
          <t>Painting</t>
        </is>
      </c>
      <c r="C18" s="33" t="inlineStr">
        <is>
          <t>Painting to walls is measured on the wall areas defined by rule W1 — that is, net of openings above the rule W1 threshold — and NOT on the true surface area after deducting frames and architraves. Face count follows rule W4: paint to both faces of a wall is twice the wall area.</t>
        </is>
      </c>
      <c r="D18" s="33" t="inlineStr">
        <is>
          <t>follows rule: rules W1 and W4
deduct frames and architraves: NO</t>
        </is>
      </c>
      <c r="E18" s="34" t="inlineStr">
        <is>
          <t>NOT VERIFIED — see the note above this table</t>
        </is>
      </c>
    </row>
    <row r="19" ht="78" customHeight="1">
      <c r="A19" s="32" t="inlineStr">
        <is>
          <t>RF1/RF2</t>
        </is>
      </c>
      <c r="B19" s="33" t="inlineStr">
        <is>
          <t>Roofing</t>
        </is>
      </c>
      <c r="C19" s="33" t="inlineStr">
        <is>
          <t>Where the drawings GIVE a pitch, roof coverings are measured on the sloped (developed) surface, including eaves and overhangs, and the slope factor used is stated on the line. Where the drawings do NOT give a pitch, the roof is measured as plan-projected area and the line says PROJECTED. A pitch is never used.</t>
        </is>
      </c>
      <c r="D19" s="33" t="inlineStr">
        <is>
          <t>include eaves and overhang: YES
take pitch when not shown: NO
projected understatement note pct low: 5
projected understatement note pct high: 20</t>
        </is>
      </c>
      <c r="E19" s="34" t="inlineStr">
        <is>
          <t>NOT VERIFIED — see the note above this table</t>
        </is>
      </c>
    </row>
    <row r="20" ht="208" customHeight="1">
      <c r="A20" s="32" t="inlineStr">
        <is>
          <t>P1/P2/P3</t>
        </is>
      </c>
      <c r="B20" s="33" t="inlineStr">
        <is>
          <t>Pipework, duct, conduit and cable</t>
        </is>
      </c>
      <c r="C20" s="33" t="inlineStr">
        <is>
          <t>Runs are measured along the centerline of the pipe, duct or conduit, to the center of the equipment or fixture served. Bends, elbows, tees and couplings are included in the measured length and are not enumerated separately; valves, dampers and scheduled equipment are enumerated separately. No percentage is added for routing, offsets or slack. Where the MEP plan is DIAGRAMMATIC and carries no centerline to measure, the run is reconstructed rather than measured: the horizontal length is the orthogonal path between the fixture and the riser or main it is served from, both positions taken off the ARCHITECTURAL plan where they are dimensioned, and the vertical drop is measured as its own row. The route is still measured to the center of the equipment served, still includes its fittings, and still carries no percentage for routing or offsets. A line built this way is low confidence by construction and must say on the sheet that the route was reconstructed, because the positions are measured and the path between them is a convention.</t>
        </is>
      </c>
      <c r="D20" s="33" t="inlineStr">
        <is>
          <t>routing allowance pct: 0
fittings included in length: YES
measured to center of equipment: YES
reconstructed route geometry: orthogonal
reconstructed route vertical drop own row: YES
reconstructed route confidence: low</t>
        </is>
      </c>
      <c r="E20" s="34" t="inlineStr">
        <is>
          <t>NOT VERIFIED — see the note above this table</t>
        </is>
      </c>
    </row>
    <row r="21" ht="52" customHeight="1">
      <c r="A21" s="32" t="inlineStr">
        <is>
          <t>E1</t>
        </is>
      </c>
      <c r="B21" s="33" t="inlineStr">
        <is>
          <t>Earthworks — working space</t>
        </is>
      </c>
      <c r="C21" s="33" t="inlineStr">
        <is>
          <t>Excavation to foundations is measured to the plan size of the member plus the pinned working space on EVERY side, taken down to the underside of the blinding or sand blanket. Trench excavation is the member width plus the same allowance shared over the two sides.</t>
        </is>
      </c>
      <c r="D21" s="33" t="inlineStr">
        <is>
          <t>working space each side: 1'-4"</t>
        </is>
      </c>
      <c r="E21" s="34" t="inlineStr">
        <is>
          <t>NOT VERIFIED — see the note above this table</t>
        </is>
      </c>
    </row>
    <row r="22" ht="39" customHeight="1">
      <c r="A22" s="32" t="inlineStr">
        <is>
          <t>E2</t>
        </is>
      </c>
      <c r="B22" s="33" t="inlineStr">
        <is>
          <t>Earthworks — bank measure</t>
        </is>
      </c>
      <c r="C22" s="33" t="inlineStr">
        <is>
          <t>All excavation volumes are stated as bank measure — the volume in place before excavation. No bulking or swell factor is applied, in either direction.</t>
        </is>
      </c>
      <c r="D22" s="33" t="inlineStr">
        <is>
          <t>bulking factor applied: NO</t>
        </is>
      </c>
      <c r="E22" s="34" t="inlineStr">
        <is>
          <t>Bank measure is the ordinary basis for stating excavation; the contractor applies swell when pricing cart-away.</t>
        </is>
      </c>
    </row>
    <row r="23" ht="39" customHeight="1">
      <c r="A23" s="32" t="inlineStr">
        <is>
          <t>E3</t>
        </is>
      </c>
      <c r="B23" s="33" t="inlineStr">
        <is>
          <t>Backfill</t>
        </is>
      </c>
      <c r="C23" s="33" t="inlineStr">
        <is>
          <t>Backfill is the measured excavation less everything permanently occupying the excavation (footings, blinding, sand, pedestals), stated as compacted volume in place.</t>
        </is>
      </c>
      <c r="D23" s="33" t="inlineStr">
        <is>
          <t>deduct permanent occupation: YES</t>
        </is>
      </c>
      <c r="E23" s="34" t="inlineStr">
        <is>
          <t>NOT VERIFIED — see the note above this table</t>
        </is>
      </c>
    </row>
    <row r="24" ht="130" customHeight="1">
      <c r="A24" s="32" t="inlineStr">
        <is>
          <t>S1</t>
        </is>
      </c>
      <c r="B24" s="33" t="inlineStr">
        <is>
          <t>Formwork</t>
        </is>
      </c>
      <c r="C24" s="33" t="inlineStr">
        <is>
          <t>Formwork is measured to the actual concrete contact surface, using the same dimensions as the corresponding concrete item. Members cast on blinding carry no soffit formwork. Every slab that is poured - on grade, on void forms, on metal deck, a stoop, a thickened strip - is formed at its edge: the edge formwork is the perimeter of the pour times the slab's thickness, including interior edges where the slab steps or drops. The edge is carried either on a formwork line of its own, or on another line that already forms it (the outer face of a grade beam measured over its full depth, slab included); that line then says which slab edge it forms.</t>
        </is>
      </c>
      <c r="D24" s="33" t="inlineStr">
        <is>
          <t>soffit formwork on blinding: NO
slab edge formwork is perimeter times thickness: YES</t>
        </is>
      </c>
      <c r="E24" s="34" t="inlineStr">
        <is>
          <t>NOT VERIFIED — see the note above this table</t>
        </is>
      </c>
    </row>
    <row r="25" ht="52" customHeight="1">
      <c r="A25" s="32" t="inlineStr">
        <is>
          <t>S2</t>
        </is>
      </c>
      <c r="B25" s="33" t="inlineStr">
        <is>
          <t>Structural steel</t>
        </is>
      </c>
      <c r="C25" s="33" t="inlineStr">
        <is>
          <t>Structural steel mass is the measured member length multiplied by the scheduled unit mass, plus a single fixed percentage for connections, plates and bolts. Rafter lengths are measured along the slope.</t>
        </is>
      </c>
      <c r="D25" s="33" t="inlineStr">
        <is>
          <t>connection allowance pct: 10</t>
        </is>
      </c>
      <c r="E25" s="34" t="inlineStr">
        <is>
          <t>NOT VERIFIED — see the note above this table</t>
        </is>
      </c>
    </row>
    <row r="26" ht="52" customHeight="1">
      <c r="A26" s="32" t="inlineStr">
        <is>
          <t>G1</t>
        </is>
      </c>
      <c r="B26" s="33" t="inlineStr">
        <is>
          <t>General — no invented dimensions</t>
        </is>
      </c>
      <c r="C26" s="33" t="inlineStr">
        <is>
          <t>A dimension not shown on the drawings is never invented. Where a quantity cannot be measured from the information issued, the line is carried at zero quantity with a statement of what is required, rather than priced on an used dimension.</t>
        </is>
      </c>
      <c r="D26" s="33" t="inlineStr">
        <is>
          <t>invent missing dimensions: NO</t>
        </is>
      </c>
      <c r="E26" s="34" t="inlineStr">
        <is>
          <t>Not a measurement convention — a disclosure policy.</t>
        </is>
      </c>
    </row>
    <row r="27" ht="39" customHeight="1">
      <c r="A27" s="32" t="inlineStr">
        <is>
          <t>G2</t>
        </is>
      </c>
      <c r="B27" s="33" t="inlineStr">
        <is>
          <t>General — derived quantities</t>
        </is>
      </c>
      <c r="C27" s="33" t="inlineStr">
        <is>
          <t>Where a quantity is derived from a ratio, rate or allowance rather than measured, the line states the basis and is flagged at LOW confidence.</t>
        </is>
      </c>
      <c r="D27" s="33" t="inlineStr">
        <is>
          <t>requires confidence low: YES</t>
        </is>
      </c>
      <c r="E27" s="34" t="inlineStr">
        <is>
          <t>Not a measurement convention — a disclosure policy.</t>
        </is>
      </c>
    </row>
    <row r="28" ht="39" customHeight="1">
      <c r="A28" s="32" t="inlineStr">
        <is>
          <t>G3</t>
        </is>
      </c>
      <c r="B28" s="33" t="inlineStr">
        <is>
          <t>General — one basis across all trades</t>
        </is>
      </c>
      <c r="C28" s="33" t="inlineStr">
        <is>
          <t>These rules are applied consistently across every trade in one take-off. Any line departing from them says so in its own Basis to confirm note on the Backup sheet.</t>
        </is>
      </c>
      <c r="D28" s="33" t="inlineStr">
        <is>
          <t>per job consistency required: YES</t>
        </is>
      </c>
      <c r="E28" s="34" t="inlineStr">
        <is>
          <t>Not a measurement convention — an internal consistency requirement.</t>
        </is>
      </c>
    </row>
    <row r="29" ht="182" customHeight="1">
      <c r="A29" s="32" t="inlineStr">
        <is>
          <t>W4</t>
        </is>
      </c>
      <c r="B29" s="33" t="inlineStr">
        <is>
          <t>Wall finishes — two faces</t>
        </is>
      </c>
      <c r="C29" s="33" t="inlineStr">
        <is>
          <t>A wall finished on both faces yields TWICE its wall area of finish. Render, plaster, skim and paint are measured per face, not per wall. Where only one face is finished, one face is measured.</t>
        </is>
      </c>
      <c r="D29" s="33" t="inlineStr">
        <is>
          <t>finish area equals faces times wall area: YES
default faces when not stated: 2</t>
        </is>
      </c>
      <c r="E29" s="34" t="inlineStr">
        <is>
          <t>Some published methods go further: a mid-sized opening is deducted from ONE face only when both faces carry the same plaster, because plastering the reveals, jambs, soffits and sills compensates for it, and a large opening is deducted from both faces with its reveals measured separately. WE DO NOT DO EITHER YET: every opening over the rule W1 threshold is deducted from both faces and no reveals are measured, which under-measures finishes on mid-sized openings and over-measures on large ones. The two errors run in opposite directions and neither is corrected. Declared as a known limitation.</t>
        </is>
      </c>
    </row>
    <row r="30" ht="78" customHeight="1">
      <c r="A30" s="32" t="inlineStr">
        <is>
          <t>W5</t>
        </is>
      </c>
      <c r="B30" s="33" t="inlineStr">
        <is>
          <t>Walls — concrete elements within the wall</t>
        </is>
      </c>
      <c r="C30" s="33" t="inlineStr">
        <is>
          <t>Stiffener columns, bond beams (lintels) and building columns inside a wall are DEDUCTED from the masonry area, because no bricks are laid where the concrete sits. They are NOT deducted from plaster, render or paint, because all three surfaces are finished. Masonry area and finish area are therefore different numbers taken from the same panel.</t>
        </is>
      </c>
      <c r="D30" s="33" t="inlineStr">
        <is>
          <t>deduct from masonry: YES
deduct from finishes: NO</t>
        </is>
      </c>
      <c r="E30" s="34" t="inlineStr">
        <is>
          <t>Consistent with the published methods of measurement that measure columns separately, by volume, rather than as part of the wall.</t>
        </is>
      </c>
    </row>
    <row r="31" ht="195" customHeight="1">
      <c r="A31" s="32" t="inlineStr">
        <is>
          <t>W6</t>
        </is>
      </c>
      <c r="B31" s="33" t="inlineStr">
        <is>
          <t>Stiffener columns and bond beams in masonry walls</t>
        </is>
      </c>
      <c r="C31" s="33" t="inlineStr">
        <is>
          <t>Reinforced stiffener columns and bond beams within masonry walls are measured in LINEAR FEET, separated by section size, and their positions are counted off the plan rather than estimated. Stiffener columns: at every wall-to-wall corner, at every wall end not meeting a structural column, on both sides of every door, window and light opening whose side does not meet a structural column, and dividing any wall panel wider than the maximum panel width in the next column. Bond beams: over every door frame, over AND under every window, light opening and vent, and dividing any wall taller than the maximum wall height in the next column. Bond-beam length is read center of column to center of column, or center of column to wall edge. Where the drawings do not permit the positions to be counted, the quantity is taken as a RATIO of the masonry wall area, at the rates in the next column, and the line says it is a ratio of the wall area so it is never mistaken for a count.</t>
        </is>
      </c>
      <c r="D31" s="33" t="inlineStr">
        <is>
          <t>stiffener max panel width: 16'-0"
bond beam max wall height: 10'-0"
default section width: 0'-4"
default section depth: 0'-3"
bond beam over and under windows: YES
stiffener LF per SF of wall: 0.1
bond beam LF per SF of wall: 0.116</t>
        </is>
      </c>
      <c r="E31" s="34" t="inlineStr">
        <is>
          <t>No published US method addresses reinforced stiffeners in masonry, so this is our own stated rule rather than a departure from a published one. Section sizes follow the wall thickness the drawings show. If you measure stiffeners inside the masonry rate instead, deduct this item.</t>
        </is>
      </c>
    </row>
    <row r="32" ht="117" customHeight="1">
      <c r="A32" s="32" t="inlineStr">
        <is>
          <t>W7</t>
        </is>
      </c>
      <c r="B32" s="33" t="inlineStr">
        <is>
          <t>Plaster to structure, measured apart from plaster to walls</t>
        </is>
      </c>
      <c r="C32" s="33" t="inlineStr">
        <is>
          <t>Plaster to structural concrete — columns, beams, stairs and RC walls — is a SEPARATE item from plaster to masonry walls, and is measured its own way. Columns: the perimeter of the column section times the column height, times the number of columns. Ground beams: the exposed face height times the run. Upper beams, where left visible: both faces plus the soffit, times the run. Stair soffits: width times the sloping length; stair sides: the stepped profile plus the stringer.</t>
        </is>
      </c>
      <c r="D32" s="33" t="inlineStr">
        <is>
          <t>structure plaster is a separate item: YES
column plaster from section perimeter: YES</t>
        </is>
      </c>
      <c r="E32" s="34" t="inlineStr">
        <is>
          <t>Published methods of measurement generally measure plastering by surface without this split, so separating plaster to structure from plaster to masonry is our own rule. It is the more useful arrangement here because the two have different access, different rates and a different risk of being missed. Add the two items together to compare against a single-item measure.</t>
        </is>
      </c>
    </row>
    <row r="33"/>
    <row r="34">
      <c r="A34" s="25" t="inlineStr">
        <is>
          <t>A dimension the drawings do not show is never used. Where a quantity could not be measured from the information issued, the line is carried at zero with a statement of what is needed — see the Confidence Report.</t>
        </is>
      </c>
    </row>
    <row r="35"/>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2:E5"/>
    <mergeCell ref="A1:E1"/>
    <mergeCell ref="A34:E35"/>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5.xml><?xml version="1.0" encoding="utf-8"?>
<worksheet xmlns="http://schemas.openxmlformats.org/spreadsheetml/2006/main">
  <sheetPr>
    <tabColor rgb="0014324A"/>
    <outlinePr summaryBelow="1" summaryRight="1"/>
    <pageSetUpPr fitToPage="1"/>
  </sheetPr>
  <dimension ref="A1:H36"/>
  <sheetViews>
    <sheetView showGridLines="0" zoomScale="100" workbookViewId="0">
      <pane ySplit="5" topLeftCell="A6" activePane="bottomLeft" state="frozen"/>
      <selection pane="bottomLeft" activeCell="A1" sqref="A1"/>
    </sheetView>
  </sheetViews>
  <sheetFormatPr baseColWidth="8" defaultRowHeight="15"/>
  <cols>
    <col width="22" customWidth="1" min="1" max="1"/>
    <col width="52" customWidth="1" min="2" max="2"/>
    <col width="8" customWidth="1" min="3" max="3"/>
    <col width="12" customWidth="1" min="4" max="4"/>
    <col width="16" customWidth="1" min="5" max="5"/>
    <col width="5" customWidth="1" min="6" max="6"/>
    <col width="13" customWidth="1" min="7" max="7"/>
    <col hidden="1" width="6" customWidth="1" min="8" max="8"/>
  </cols>
  <sheetData>
    <row r="1" ht="30" customHeight="1">
      <c r="A1" s="208" t="inlineStr">
        <is>
          <t>Search is live in the delivered workbook. This sample is published as values only, so the Find cell below does not compute here.</t>
        </is>
      </c>
    </row>
    <row r="2" ht="44" customHeight="1">
      <c r="A2" s="23" t="inlineStr">
        <is>
          <t>Find — search every line in this workbook</t>
        </is>
      </c>
      <c r="B2" s="24" t="n"/>
      <c r="C2" s="24" t="n"/>
      <c r="D2" s="24" t="n"/>
      <c r="E2" s="24" t="n"/>
      <c r="F2" s="24" t="n"/>
      <c r="G2" s="24" t="n"/>
      <c r="H2" s="24" t="n"/>
    </row>
    <row r="3" ht="24" customHeight="1">
      <c r="A3" s="25" t="inlineStr">
        <is>
          <t>Type in the yellow cell and every line that carries those words appears below, with a → link to each. Nothing here needs a newer Excel than 2010 or the phone app; if the list ever stays empty, the Index sheet (the last tab but one) lists every line — Ctrl+F on it finds anything, and its → cells jump to the line.</t>
        </is>
      </c>
    </row>
    <row r="4">
      <c r="A4" s="27" t="inlineStr">
        <is>
          <t>Search for</t>
        </is>
      </c>
      <c r="B4" s="35" t="n"/>
      <c r="C4" s="36" t="inlineStr">
        <is>
          <t>← Type a word or two, then look below</t>
        </is>
      </c>
    </row>
    <row r="5" ht="30" customHeight="1">
      <c r="A5" s="27" t="inlineStr">
        <is>
          <t>Type a word or two in the yellow cell.</t>
        </is>
      </c>
    </row>
    <row r="6">
      <c r="A6" s="11" t="inlineStr">
        <is>
          <t>Sheet</t>
        </is>
      </c>
      <c r="B6" s="11" t="inlineStr">
        <is>
          <t>Description</t>
        </is>
      </c>
      <c r="C6" s="11" t="inlineStr">
        <is>
          <t>Unit</t>
        </is>
      </c>
      <c r="D6" s="11" t="inlineStr">
        <is>
          <t>Qty</t>
        </is>
      </c>
      <c r="E6" s="11" t="inlineStr">
        <is>
          <t>Amount (USD)</t>
        </is>
      </c>
      <c r="F6" s="11" t="inlineStr">
        <is>
          <t>Go</t>
        </is>
      </c>
      <c r="H6" s="25" t="inlineStr">
        <is>
          <t>k</t>
        </is>
      </c>
    </row>
    <row r="7">
      <c r="A7" s="33" t="n"/>
      <c r="B7" s="33" t="n"/>
      <c r="C7" s="37" t="n"/>
      <c r="D7" s="209" t="n"/>
      <c r="E7" s="210" t="n"/>
      <c r="F7" s="40" t="n"/>
      <c r="H7" s="41" t="n"/>
    </row>
    <row r="8">
      <c r="A8" s="33" t="n"/>
      <c r="B8" s="33" t="n"/>
      <c r="C8" s="37" t="n"/>
      <c r="D8" s="209" t="n"/>
      <c r="E8" s="210" t="n"/>
      <c r="F8" s="40" t="n"/>
      <c r="H8" s="41" t="n"/>
    </row>
    <row r="9">
      <c r="A9" s="33" t="n"/>
      <c r="B9" s="33" t="n"/>
      <c r="C9" s="37" t="n"/>
      <c r="D9" s="209" t="n"/>
      <c r="E9" s="210" t="n"/>
      <c r="F9" s="40" t="n"/>
      <c r="H9" s="41" t="n"/>
    </row>
    <row r="10">
      <c r="A10" s="33" t="n"/>
      <c r="B10" s="33" t="n"/>
      <c r="C10" s="37" t="n"/>
      <c r="D10" s="209" t="n"/>
      <c r="E10" s="210" t="n"/>
      <c r="F10" s="40" t="n"/>
      <c r="H10" s="41" t="n"/>
    </row>
    <row r="11">
      <c r="A11" s="33" t="n"/>
      <c r="B11" s="33" t="n"/>
      <c r="C11" s="37" t="n"/>
      <c r="D11" s="209" t="n"/>
      <c r="E11" s="210" t="n"/>
      <c r="F11" s="40" t="n"/>
      <c r="H11" s="41" t="n"/>
    </row>
    <row r="12">
      <c r="A12" s="33" t="n"/>
      <c r="B12" s="33" t="n"/>
      <c r="C12" s="37" t="n"/>
      <c r="D12" s="209" t="n"/>
      <c r="E12" s="210" t="n"/>
      <c r="F12" s="40" t="n"/>
      <c r="H12" s="41" t="n"/>
    </row>
    <row r="13">
      <c r="A13" s="33" t="n"/>
      <c r="B13" s="33" t="n"/>
      <c r="C13" s="37" t="n"/>
      <c r="D13" s="209" t="n"/>
      <c r="E13" s="210" t="n"/>
      <c r="F13" s="40" t="n"/>
      <c r="H13" s="41" t="n"/>
    </row>
    <row r="14">
      <c r="A14" s="33" t="n"/>
      <c r="B14" s="33" t="n"/>
      <c r="C14" s="37" t="n"/>
      <c r="D14" s="209" t="n"/>
      <c r="E14" s="210" t="n"/>
      <c r="F14" s="40" t="n"/>
      <c r="H14" s="41" t="n"/>
    </row>
    <row r="15">
      <c r="A15" s="33" t="n"/>
      <c r="B15" s="33" t="n"/>
      <c r="C15" s="37" t="n"/>
      <c r="D15" s="209" t="n"/>
      <c r="E15" s="210" t="n"/>
      <c r="F15" s="40" t="n"/>
      <c r="H15" s="41" t="n"/>
    </row>
    <row r="16">
      <c r="A16" s="33" t="n"/>
      <c r="B16" s="33" t="n"/>
      <c r="C16" s="37" t="n"/>
      <c r="D16" s="209" t="n"/>
      <c r="E16" s="210" t="n"/>
      <c r="F16" s="40" t="n"/>
      <c r="H16" s="41" t="n"/>
    </row>
    <row r="17">
      <c r="A17" s="33" t="n"/>
      <c r="B17" s="33" t="n"/>
      <c r="C17" s="37" t="n"/>
      <c r="D17" s="209" t="n"/>
      <c r="E17" s="210" t="n"/>
      <c r="F17" s="40" t="n"/>
      <c r="H17" s="41" t="n"/>
    </row>
    <row r="18">
      <c r="A18" s="33" t="n"/>
      <c r="B18" s="33" t="n"/>
      <c r="C18" s="37" t="n"/>
      <c r="D18" s="209" t="n"/>
      <c r="E18" s="210" t="n"/>
      <c r="F18" s="40" t="n"/>
      <c r="H18" s="41" t="n"/>
    </row>
    <row r="19">
      <c r="A19" s="33" t="n"/>
      <c r="B19" s="33" t="n"/>
      <c r="C19" s="37" t="n"/>
      <c r="D19" s="209" t="n"/>
      <c r="E19" s="210" t="n"/>
      <c r="F19" s="40" t="n"/>
      <c r="H19" s="41" t="n"/>
    </row>
    <row r="20">
      <c r="A20" s="33" t="n"/>
      <c r="B20" s="33" t="n"/>
      <c r="C20" s="37" t="n"/>
      <c r="D20" s="209" t="n"/>
      <c r="E20" s="210" t="n"/>
      <c r="F20" s="40" t="n"/>
      <c r="H20" s="41" t="n"/>
    </row>
    <row r="21">
      <c r="A21" s="33" t="n"/>
      <c r="B21" s="33" t="n"/>
      <c r="C21" s="37" t="n"/>
      <c r="D21" s="209" t="n"/>
      <c r="E21" s="210" t="n"/>
      <c r="F21" s="40" t="n"/>
      <c r="H21" s="41" t="n"/>
    </row>
    <row r="22">
      <c r="A22" s="33" t="n"/>
      <c r="B22" s="33" t="n"/>
      <c r="C22" s="37" t="n"/>
      <c r="D22" s="209" t="n"/>
      <c r="E22" s="210" t="n"/>
      <c r="F22" s="40" t="n"/>
      <c r="H22" s="41" t="n"/>
    </row>
    <row r="23">
      <c r="A23" s="33" t="n"/>
      <c r="B23" s="33" t="n"/>
      <c r="C23" s="37" t="n"/>
      <c r="D23" s="209" t="n"/>
      <c r="E23" s="210" t="n"/>
      <c r="F23" s="40" t="n"/>
      <c r="H23" s="41" t="n"/>
    </row>
    <row r="24">
      <c r="A24" s="33" t="n"/>
      <c r="B24" s="33" t="n"/>
      <c r="C24" s="37" t="n"/>
      <c r="D24" s="209" t="n"/>
      <c r="E24" s="210" t="n"/>
      <c r="F24" s="40" t="n"/>
      <c r="H24" s="41" t="n"/>
    </row>
    <row r="25">
      <c r="A25" s="33" t="n"/>
      <c r="B25" s="33" t="n"/>
      <c r="C25" s="37" t="n"/>
      <c r="D25" s="209" t="n"/>
      <c r="E25" s="210" t="n"/>
      <c r="F25" s="40" t="n"/>
      <c r="H25" s="41" t="n"/>
    </row>
    <row r="26">
      <c r="A26" s="33" t="n"/>
      <c r="B26" s="33" t="n"/>
      <c r="C26" s="37" t="n"/>
      <c r="D26" s="209" t="n"/>
      <c r="E26" s="210" t="n"/>
      <c r="F26" s="40" t="n"/>
      <c r="H26" s="41" t="n"/>
    </row>
    <row r="27">
      <c r="A27" s="33" t="n"/>
      <c r="B27" s="33" t="n"/>
      <c r="C27" s="37" t="n"/>
      <c r="D27" s="209" t="n"/>
      <c r="E27" s="210" t="n"/>
      <c r="F27" s="40" t="n"/>
      <c r="H27" s="41" t="n"/>
    </row>
    <row r="28">
      <c r="A28" s="33" t="n"/>
      <c r="B28" s="33" t="n"/>
      <c r="C28" s="37" t="n"/>
      <c r="D28" s="209" t="n"/>
      <c r="E28" s="210" t="n"/>
      <c r="F28" s="40" t="n"/>
      <c r="H28" s="41" t="n"/>
    </row>
    <row r="29">
      <c r="A29" s="33" t="n"/>
      <c r="B29" s="33" t="n"/>
      <c r="C29" s="37" t="n"/>
      <c r="D29" s="209" t="n"/>
      <c r="E29" s="210" t="n"/>
      <c r="F29" s="40" t="n"/>
      <c r="H29" s="41" t="n"/>
    </row>
    <row r="30">
      <c r="A30" s="33" t="n"/>
      <c r="B30" s="33" t="n"/>
      <c r="C30" s="37" t="n"/>
      <c r="D30" s="209" t="n"/>
      <c r="E30" s="210" t="n"/>
      <c r="F30" s="40" t="n"/>
      <c r="H30" s="41" t="n"/>
    </row>
    <row r="31">
      <c r="A31" s="33" t="n"/>
      <c r="B31" s="33" t="n"/>
      <c r="C31" s="37" t="n"/>
      <c r="D31" s="209" t="n"/>
      <c r="E31" s="210" t="n"/>
      <c r="F31" s="40" t="n"/>
      <c r="H31" s="41" t="n"/>
    </row>
    <row r="32">
      <c r="A32" s="33" t="n"/>
      <c r="B32" s="33" t="n"/>
      <c r="C32" s="37" t="n"/>
      <c r="D32" s="209" t="n"/>
      <c r="E32" s="210" t="n"/>
      <c r="F32" s="40" t="n"/>
      <c r="H32" s="41" t="n"/>
    </row>
    <row r="33">
      <c r="A33" s="33" t="n"/>
      <c r="B33" s="33" t="n"/>
      <c r="C33" s="37" t="n"/>
      <c r="D33" s="209" t="n"/>
      <c r="E33" s="210" t="n"/>
      <c r="F33" s="40" t="n"/>
      <c r="H33" s="41" t="n"/>
    </row>
    <row r="34">
      <c r="A34" s="33" t="n"/>
      <c r="B34" s="33" t="n"/>
      <c r="C34" s="37" t="n"/>
      <c r="D34" s="209" t="n"/>
      <c r="E34" s="210" t="n"/>
      <c r="F34" s="40" t="n"/>
      <c r="H34" s="41" t="n"/>
    </row>
    <row r="35">
      <c r="A35" s="33" t="n"/>
      <c r="B35" s="33" t="n"/>
      <c r="C35" s="37" t="n"/>
      <c r="D35" s="209" t="n"/>
      <c r="E35" s="210" t="n"/>
      <c r="F35" s="40" t="n"/>
      <c r="H35" s="41" t="n"/>
    </row>
    <row r="36">
      <c r="A36" s="33" t="n"/>
      <c r="B36" s="33" t="n"/>
      <c r="C36" s="37" t="n"/>
      <c r="D36" s="209" t="n"/>
      <c r="E36" s="210" t="n"/>
      <c r="F36" s="40" t="n"/>
      <c r="H36" s="41" t="n"/>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2:F2"/>
    <mergeCell ref="C3:F3"/>
    <mergeCell ref="A4:F4"/>
    <mergeCell ref="A1:H1"/>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6.xml><?xml version="1.0" encoding="utf-8"?>
<worksheet xmlns="http://schemas.openxmlformats.org/spreadsheetml/2006/main">
  <sheetPr>
    <tabColor rgb="0014324A"/>
    <outlinePr summaryBelow="1" summaryRight="1"/>
    <pageSetUpPr fitToPage="1"/>
  </sheetPr>
  <dimension ref="A1:F47"/>
  <sheetViews>
    <sheetView showGridLines="0" zoomScale="100" workbookViewId="0">
      <selection activeCell="A1" sqref="A1"/>
    </sheetView>
  </sheetViews>
  <sheetFormatPr baseColWidth="8" defaultRowHeight="15"/>
  <cols>
    <col width="40" customWidth="1" min="1" max="1"/>
    <col width="22" customWidth="1" min="2" max="2"/>
    <col width="18" customWidth="1" min="3" max="3"/>
    <col width="30" customWidth="1" min="4" max="4"/>
    <col width="46" customWidth="1" min="5" max="5"/>
    <col width="14" customWidth="1" min="6" max="6"/>
  </cols>
  <sheetData>
    <row r="1" ht="30" customHeight="1">
      <c r="A1" s="23" t="inlineStr">
        <is>
          <t>Executive Dashboard — Maple Street Community Hall</t>
        </is>
      </c>
      <c r="B1" s="24" t="n"/>
      <c r="C1" s="24" t="n"/>
      <c r="D1" s="24" t="n"/>
      <c r="E1" s="24" t="n"/>
      <c r="F1" s="24" t="n"/>
    </row>
    <row r="2" ht="14.5" customHeight="1">
      <c r="A2" s="42" t="inlineStr">
        <is>
          <t>Prepared 04 Oct 2026 — every figure links live to your entries; change a yellow cell anywhere and this page updates itself.</t>
        </is>
      </c>
    </row>
    <row r="3"/>
    <row r="4">
      <c r="A4" s="11" t="inlineStr">
        <is>
          <t>KPI</t>
        </is>
      </c>
      <c r="B4" s="11" t="inlineStr">
        <is>
          <t>Value</t>
        </is>
      </c>
    </row>
    <row r="5">
      <c r="A5" s="33" t="inlineStr">
        <is>
          <t>Line items (base bid)</t>
        </is>
      </c>
      <c r="B5" s="33" t="n">
        <v>90</v>
      </c>
    </row>
    <row r="6" ht="52" customHeight="1">
      <c r="A6" s="33" t="inlineStr">
        <is>
          <t>Trades</t>
        </is>
      </c>
      <c r="B6" s="33" t="inlineStr">
        <is>
          <t>Structural, Architectural, Plumbing, Electrical, HVAC, Sitework</t>
        </is>
      </c>
    </row>
    <row r="7">
      <c r="A7" s="33" t="inlineStr">
        <is>
          <t>Alternate items (separate sheet)</t>
        </is>
      </c>
      <c r="B7" s="33" t="n">
        <v>0</v>
      </c>
    </row>
    <row r="8" ht="26" customHeight="1">
      <c r="A8" s="33" t="inlineStr">
        <is>
          <t>Listed, not measured (separate sheet, in no total)</t>
        </is>
      </c>
      <c r="B8" s="33" t="n">
        <v>0</v>
      </c>
    </row>
    <row r="9">
      <c r="A9" s="33" t="inlineStr">
        <is>
          <t>Items with drawing reference</t>
        </is>
      </c>
      <c r="B9" s="33" t="inlineStr">
        <is>
          <t>90 / 90</t>
        </is>
      </c>
    </row>
    <row r="10"/>
    <row r="11" ht="29" customHeight="1">
      <c r="A11" s="43" t="inlineStr">
        <is>
          <t>YOUR QUOTE AT A GLANCE (fills in as you price)</t>
        </is>
      </c>
    </row>
    <row r="12">
      <c r="A12" s="33" t="inlineStr">
        <is>
          <t>Selling price (before tax)</t>
        </is>
      </c>
      <c r="B12" s="210" t="n">
        <v>895800.03</v>
      </c>
    </row>
    <row r="13">
      <c r="A13" s="33" t="inlineStr">
        <is>
          <t>Sales Tax</t>
        </is>
      </c>
      <c r="B13" s="210" t="n">
        <v>0</v>
      </c>
    </row>
    <row r="14">
      <c r="A14" s="44" t="inlineStr">
        <is>
          <t>NET SELLING PRICE (incl. tax)</t>
        </is>
      </c>
      <c r="B14" s="211" t="n">
        <v>895800.03</v>
      </c>
    </row>
    <row r="15">
      <c r="A15" s="33" t="inlineStr">
        <is>
          <t>Total cost (direct + indirect + overhead)</t>
        </is>
      </c>
      <c r="B15" s="210" t="n">
        <v>806201.7931332997</v>
      </c>
    </row>
    <row r="16">
      <c r="A16" s="44" t="inlineStr">
        <is>
          <t>PROJECTED PROFIT (before tax)</t>
        </is>
      </c>
      <c r="B16" s="211" t="n">
        <v>89598.23686670035</v>
      </c>
    </row>
    <row r="17">
      <c r="A17" s="33" t="inlineStr">
        <is>
          <t>Projected margin % of selling</t>
        </is>
      </c>
      <c r="B17" s="212" t="n">
        <v>0.1000203548404663</v>
      </c>
    </row>
    <row r="18"/>
    <row r="19">
      <c r="A19" s="44" t="inlineStr">
        <is>
          <t>Direct cost by trade (fills in as you price)</t>
        </is>
      </c>
    </row>
    <row r="20">
      <c r="A20" s="33" t="inlineStr">
        <is>
          <t>Structural</t>
        </is>
      </c>
      <c r="B20" s="210" t="n">
        <v>209782.4847531594</v>
      </c>
    </row>
    <row r="21">
      <c r="A21" s="33" t="inlineStr">
        <is>
          <t>Architectural</t>
        </is>
      </c>
      <c r="B21" s="210" t="n">
        <v>233574.9363569329</v>
      </c>
      <c r="D21" s="43" t="inlineStr">
        <is>
          <t>WHERE THE MONEY IS — largest line of each trade</t>
        </is>
      </c>
      <c r="E21" s="213" t="n"/>
      <c r="F21" s="213" t="n"/>
    </row>
    <row r="22" ht="25" customHeight="1">
      <c r="A22" s="33" t="inlineStr">
        <is>
          <t>Plumbing</t>
        </is>
      </c>
      <c r="B22" s="210" t="n">
        <v>32245</v>
      </c>
      <c r="D22" s="11" t="inlineStr">
        <is>
          <t>Trade</t>
        </is>
      </c>
      <c r="E22" s="11" t="inlineStr">
        <is>
          <t>Largest single line (share of the trade's direct cost)</t>
        </is>
      </c>
      <c r="F22" s="11" t="inlineStr">
        <is>
          <t>Lines with no price yet</t>
        </is>
      </c>
    </row>
    <row r="23" ht="28" customHeight="1">
      <c r="A23" s="33" t="inlineStr">
        <is>
          <t>Electrical</t>
        </is>
      </c>
      <c r="B23" s="210" t="n">
        <v>35564</v>
      </c>
      <c r="D23" s="33" t="inlineStr">
        <is>
          <t>Structural</t>
        </is>
      </c>
      <c r="E23" s="47" t="inlineStr">
        <is>
          <t>#17  8 in concrete masonry bearing wall, ASTM C90 normal weight, f'm 2,000…  (40% of trade)</t>
        </is>
      </c>
      <c r="F23" s="48" t="n">
        <v>4</v>
      </c>
    </row>
    <row r="24" ht="28" customHeight="1">
      <c r="A24" s="33" t="inlineStr">
        <is>
          <t>HVAC</t>
        </is>
      </c>
      <c r="B24" s="210" t="n">
        <v>62180</v>
      </c>
      <c r="D24" s="33" t="inlineStr">
        <is>
          <t>Architectural</t>
        </is>
      </c>
      <c r="E24" s="47" t="inlineStr">
        <is>
          <t>#6  TPO single ply roof membrane, 60 mil, mechanically fastened  (10% of trade)</t>
        </is>
      </c>
      <c r="F24" s="48" t="n">
        <v>2</v>
      </c>
    </row>
    <row r="25" ht="28" customHeight="1">
      <c r="A25" s="33" t="inlineStr">
        <is>
          <t>Sitework</t>
        </is>
      </c>
      <c r="B25" s="210" t="n">
        <v>61504.11068</v>
      </c>
      <c r="D25" s="33" t="inlineStr">
        <is>
          <t>Plumbing</t>
        </is>
      </c>
      <c r="E25" s="47" t="inlineStr">
        <is>
          <t>#1  Water closet, floor mounted, flush valve (mark WC)  (35% of trade)</t>
        </is>
      </c>
      <c r="F25" s="48" t="n">
        <v>0</v>
      </c>
    </row>
    <row r="26" ht="28" customHeight="1">
      <c r="D26" s="33" t="inlineStr">
        <is>
          <t>Electrical</t>
        </is>
      </c>
      <c r="E26" s="47" t="inlineStr">
        <is>
          <t>#1  2x4 LED troffer, 40W, 4000K (mark L1)  (32% of trade)</t>
        </is>
      </c>
      <c r="F26" s="48" t="n">
        <v>0</v>
      </c>
    </row>
    <row r="27" ht="29" customHeight="1">
      <c r="A27" s="43" t="inlineStr">
        <is>
          <t>INDICATIVE PROJECT RANGE — reference only, NOT a quote</t>
        </is>
      </c>
      <c r="D27" s="33" t="inlineStr">
        <is>
          <t>HVAC</t>
        </is>
      </c>
      <c r="E27" s="47" t="inlineStr">
        <is>
          <t>#1  Rooftop unit, 7.5 ton gas/electric, with curb  (67% of trade)</t>
        </is>
      </c>
      <c r="F27" s="48" t="n">
        <v>0</v>
      </c>
    </row>
    <row r="28" ht="28" customHeight="1">
      <c r="A28" s="33" t="inlineStr">
        <is>
          <t>Baseline low (sum of blue reference columns x qty)</t>
        </is>
      </c>
      <c r="B28" s="214" t="n">
        <v>491670.4287427567</v>
      </c>
      <c r="D28" s="33" t="inlineStr">
        <is>
          <t>Sitework</t>
        </is>
      </c>
      <c r="E28" s="47" t="inlineStr">
        <is>
          <t>#4  Sanitary sewer, 6 in, to main, including 2 manholes  (51% of trade)</t>
        </is>
      </c>
      <c r="F28" s="48" t="n">
        <v>2</v>
      </c>
    </row>
    <row r="29" ht="40" customHeight="1">
      <c r="A29" s="33" t="inlineStr">
        <is>
          <t>Baseline high</t>
        </is>
      </c>
      <c r="B29" s="214" t="n">
        <v>778125.1444429699</v>
      </c>
      <c r="D29" s="215" t="inlineStr">
        <is>
          <t>A line holding more than half of its trade is shaded — verify that quantity first. Lines with no price are the ones we could not defend a rate for; they are yours to price, and this count reaches 0 as you do.</t>
        </is>
      </c>
      <c r="E29" s="213" t="n"/>
      <c r="F29" s="216" t="n"/>
    </row>
    <row r="30" ht="26" customHeight="1">
      <c r="A30" s="47" t="inlineStr">
        <is>
          <t>Basis: traceable reference rates (see Rate sources (not published in this sample) sheet), quantities from this takeoff. Excludes overhead/markup/tax and all listed exclusions. Your own subcontractor pricing in the yellow cells always supersedes this range.</t>
        </is>
      </c>
      <c r="B30" s="202" t="n"/>
    </row>
    <row r="31" ht="26" customHeight="1">
      <c r="A31" s="200" t="n"/>
      <c r="B31" s="200" t="n"/>
    </row>
    <row r="32" ht="29" customHeight="1">
      <c r="A32" s="43" t="inlineStr">
        <is>
          <t>SANITY-CHECK RATIOS — flags to investigate before you commit</t>
        </is>
      </c>
    </row>
    <row r="33">
      <c r="A33" s="11" t="inlineStr">
        <is>
          <t>Metric</t>
        </is>
      </c>
      <c r="B33" s="11" t="inlineStr">
        <is>
          <t>This project</t>
        </is>
      </c>
      <c r="C33" s="11" t="inlineStr">
        <is>
          <t>Typical band</t>
        </is>
      </c>
      <c r="D33" s="11" t="inlineStr">
        <is>
          <t>Status</t>
        </is>
      </c>
      <c r="E33" s="11" t="inlineStr">
        <is>
          <t>Why it matters</t>
        </is>
      </c>
    </row>
    <row r="34" ht="26" customHeight="1">
      <c r="A34" s="33" t="inlineStr">
        <is>
          <t>Lines priced below cost (profit &lt; 0)</t>
        </is>
      </c>
      <c r="B34" s="54" t="n">
        <v>0</v>
      </c>
      <c r="C34" s="32" t="inlineStr">
        <is>
          <t>0 (none expected)</t>
        </is>
      </c>
      <c r="D34" s="33" t="inlineStr">
        <is>
          <t>OK — typical</t>
        </is>
      </c>
      <c r="E34" s="34" t="inlineStr">
        <is>
          <t>Price check: any line selling below cost needs a deliberate reason</t>
        </is>
      </c>
    </row>
    <row r="35" ht="26" customHeight="1">
      <c r="A35" s="33" t="inlineStr">
        <is>
          <t>Labor share of direct cost</t>
        </is>
      </c>
      <c r="B35" s="217" t="n">
        <v>0.2999935530919861</v>
      </c>
      <c r="C35" s="32" t="inlineStr">
        <is>
          <t>22%–42%</t>
        </is>
      </c>
      <c r="D35" s="33" t="inlineStr">
        <is>
          <t>OK — typical</t>
        </is>
      </c>
      <c r="E35" s="34" t="inlineStr">
        <is>
          <t>Labor:material near 30:70 is common for general building work</t>
        </is>
      </c>
    </row>
    <row r="36" ht="26" customHeight="1">
      <c r="A36" s="33" t="inlineStr">
        <is>
          <t>Indirect / direct cost</t>
        </is>
      </c>
      <c r="B36" s="217" t="n">
        <v>0.1758407757574508</v>
      </c>
      <c r="C36" s="32" t="inlineStr">
        <is>
          <t>8%–18%</t>
        </is>
      </c>
      <c r="D36" s="33" t="inlineStr">
        <is>
          <t>OK — typical</t>
        </is>
      </c>
      <c r="E36" s="34" t="inlineStr">
        <is>
          <t>Preliminary &amp; temporary works + site expenses typically 8-18% of direct</t>
        </is>
      </c>
    </row>
    <row r="37" ht="26" customHeight="1">
      <c r="A37" s="33" t="inlineStr">
        <is>
          <t>Gross margin % of selling</t>
        </is>
      </c>
      <c r="B37" s="217" t="n">
        <v>0.1000203548404663</v>
      </c>
      <c r="C37" s="32" t="inlineStr">
        <is>
          <t>8%–15%</t>
        </is>
      </c>
      <c r="D37" s="33" t="inlineStr">
        <is>
          <t>OK — typical</t>
        </is>
      </c>
      <c r="E37" s="34" t="inlineStr">
        <is>
          <t>Checks your embedded margin against a typical band — separate from quantity checks</t>
        </is>
      </c>
    </row>
    <row r="38">
      <c r="A38" s="162" t="inlineStr">
        <is>
          <t>Bands are broad general-building norms — a CHECK flag is a prompt to look, not proof of an error. Quantity-level confidence lives in the Confidence Report.</t>
        </is>
      </c>
      <c r="B38" s="213" t="n"/>
      <c r="C38" s="213" t="n"/>
      <c r="D38" s="213" t="n"/>
      <c r="E38" s="216" t="n"/>
    </row>
    <row r="39"/>
    <row r="40">
      <c r="A40" s="44" t="inlineStr">
        <is>
          <t>How to read this workbook (executive notes)</t>
        </is>
      </c>
    </row>
    <row r="41" ht="26" customHeight="1">
      <c r="A41" s="162" t="inlineStr">
        <is>
          <t>• Selling price = your unit costs + waste + your per-line markups (Takeoff sheets) + indirect cost (preliminary &amp; temporary works, site expenses) + tax. Your overhead is recovered inside those markups — it is a cost line on the Quote Summary, not an extra charge added again.</t>
        </is>
      </c>
      <c r="B41" s="213" t="n"/>
      <c r="C41" s="213" t="n"/>
      <c r="D41" s="213" t="n"/>
      <c r="E41" s="216" t="n"/>
    </row>
    <row r="42" ht="26" customHeight="1">
      <c r="A42" s="162" t="inlineStr">
        <is>
          <t>• Set ONE number in Settings: the target profit margin you need to keep. The markups derive themselves from it and your overhead %, so the margin the Quote Summary reports back is the margin you asked for.</t>
        </is>
      </c>
      <c r="B42" s="213" t="n"/>
      <c r="C42" s="213" t="n"/>
      <c r="D42" s="213" t="n"/>
      <c r="E42" s="216" t="n"/>
    </row>
    <row r="43" ht="13" customHeight="1">
      <c r="A43" s="162" t="inlineStr">
        <is>
          <t>• Profit shows in two places: per line on each Takeoff sheet, and rolled up on the Quote Summary.</t>
        </is>
      </c>
      <c r="B43" s="213" t="n"/>
      <c r="C43" s="213" t="n"/>
      <c r="D43" s="213" t="n"/>
      <c r="E43" s="216" t="n"/>
    </row>
    <row r="44" ht="13" customHeight="1">
      <c r="A44" s="162" t="inlineStr">
        <is>
          <t>• Indirect cost lives on its own sheet, never mixed into direct trades — the cost picture stays honest.</t>
        </is>
      </c>
      <c r="B44" s="213" t="n"/>
      <c r="C44" s="213" t="n"/>
      <c r="D44" s="213" t="n"/>
      <c r="E44" s="216" t="n"/>
    </row>
    <row r="45" ht="26" customHeight="1">
      <c r="A45" s="162" t="inlineStr">
        <is>
          <t>• The Quotation and Client BOQ sheets are yours to send on: they carry your letterhead, your rates and your selling prices, and none of your cost or margin. Any reference rate WE supplied is for your estimating only — replace it before those two sheets leave your desk.</t>
        </is>
      </c>
      <c r="B45" s="213" t="n"/>
      <c r="C45" s="213" t="n"/>
      <c r="D45" s="213" t="n"/>
      <c r="E45" s="216" t="n"/>
    </row>
    <row r="46" ht="13" customHeight="1">
      <c r="A46" s="162" t="inlineStr">
        <is>
          <t>• Check the Confidence Report before committing: it lists exactly which quantities to verify first.</t>
        </is>
      </c>
      <c r="B46" s="213" t="n"/>
      <c r="C46" s="213" t="n"/>
      <c r="D46" s="213" t="n"/>
      <c r="E46" s="216" t="n"/>
    </row>
    <row r="47" ht="26" customHeight="1">
      <c r="A47" s="162" t="inlineStr">
        <is>
          <t>• ORANGE unit-cost cells on the Takeoff sheets hold OUR reference rates, not a quote — see Rate sources (not published in this sample) for where each one comes from. Replace them with your own local pricing.</t>
        </is>
      </c>
      <c r="B47" s="213" t="n"/>
      <c r="C47" s="213" t="n"/>
      <c r="D47" s="213" t="n"/>
      <c r="E47" s="216" t="n"/>
    </row>
  </sheetData>
  <sheetProtection selectLockedCells="1" selectUnlockedCells="1" sheet="1" objects="0" insertRows="1" insertHyperlinks="1" autoFilter="1" scenarios="0" formatColumns="1" deleteColumns="1" insertColumns="1" pivotTables="1" deleteRows="1" formatCells="1" formatRows="1" sort="1" password="DF87"/>
  <mergeCells count="13">
    <mergeCell ref="A2:F2"/>
    <mergeCell ref="D29:F29"/>
    <mergeCell ref="A43:E43"/>
    <mergeCell ref="A38:E38"/>
    <mergeCell ref="A42:E42"/>
    <mergeCell ref="A1:F1"/>
    <mergeCell ref="A41:E41"/>
    <mergeCell ref="A47:E47"/>
    <mergeCell ref="A45:E45"/>
    <mergeCell ref="A46:E46"/>
    <mergeCell ref="A44:E44"/>
    <mergeCell ref="A30:B31"/>
    <mergeCell ref="D21:F21"/>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1" manualBreakCount="1">
    <brk id="32" min="0" max="16383" man="1"/>
  </rowBreaks>
  <drawing xmlns:r="http://schemas.openxmlformats.org/officeDocument/2006/relationships" r:id="rId1"/>
</worksheet>
</file>

<file path=xl/worksheets/sheet7.xml><?xml version="1.0" encoding="utf-8"?>
<worksheet xmlns="http://schemas.openxmlformats.org/spreadsheetml/2006/main">
  <sheetPr>
    <tabColor rgb="0014324A"/>
    <outlinePr summaryBelow="1" summaryRight="1"/>
    <pageSetUpPr fitToPage="1"/>
  </sheetPr>
  <dimension ref="A1:C19"/>
  <sheetViews>
    <sheetView showGridLines="0" zoomScale="100" workbookViewId="0">
      <selection activeCell="A1" sqref="A1"/>
    </sheetView>
  </sheetViews>
  <sheetFormatPr baseColWidth="8" defaultRowHeight="15"/>
  <cols>
    <col width="52" customWidth="1" min="1" max="1"/>
    <col width="16" customWidth="1" min="2" max="2"/>
    <col width="60" customWidth="1" min="3" max="3"/>
  </cols>
  <sheetData>
    <row r="1" ht="30" customHeight="1">
      <c r="A1" s="23" t="inlineStr">
        <is>
          <t>Settings — change once, flows everywhere</t>
        </is>
      </c>
      <c r="B1" s="24" t="n"/>
      <c r="C1" s="24" t="n"/>
    </row>
    <row r="2"/>
    <row r="3">
      <c r="A3" s="10" t="inlineStr">
        <is>
          <t>Material waste / loss %</t>
        </is>
      </c>
      <c r="B3" s="218" t="n">
        <v>0.03</v>
      </c>
    </row>
    <row r="4">
      <c r="A4" s="10" t="inlineStr">
        <is>
          <t>TARGET PROFIT MARGIN % of selling price (8-15% is the usual band)</t>
        </is>
      </c>
      <c r="B4" s="218" t="n">
        <v>0.1</v>
      </c>
    </row>
    <row r="5">
      <c r="A5" s="10" t="inlineStr">
        <is>
          <t>Overhead (General &amp; Admin) % of cost — recovered inside the markups below</t>
        </is>
      </c>
      <c r="B5" s="218" t="n">
        <v>0.08</v>
      </c>
    </row>
    <row r="6">
      <c r="A6" s="10" t="inlineStr">
        <is>
          <t>Material markup % on cost = (1+overhead)/(1-margin)-1</t>
        </is>
      </c>
      <c r="B6" s="218" t="n">
        <v>0.2</v>
      </c>
    </row>
    <row r="7">
      <c r="A7" s="10" t="inlineStr">
        <is>
          <t>Labor markup % on cost (same build-up)</t>
        </is>
      </c>
      <c r="B7" s="218" t="n">
        <v>0.2</v>
      </c>
    </row>
    <row r="8">
      <c r="A8" s="10" t="inlineStr">
        <is>
          <t>Prevailing-wage labor factor (× labor rate; 1.00 = private work)</t>
        </is>
      </c>
      <c r="B8" s="57" t="n">
        <v>1</v>
      </c>
    </row>
    <row r="9">
      <c r="A9" s="10" t="inlineStr">
        <is>
          <t>Site/difficulty labor factor (a published labor-hour model DF; 1.00 = average conditions)</t>
        </is>
      </c>
      <c r="B9" s="57" t="n">
        <v>1</v>
      </c>
    </row>
    <row r="10" ht="58" customHeight="1">
      <c r="A10" s="10" t="inlineStr">
        <is>
          <t>Small-contract factor (× State DOT / agency average rates only)</t>
        </is>
      </c>
      <c r="B10" s="58" t="inlineStr">
        <is>
          <t>Not applied</t>
        </is>
      </c>
      <c r="C10" s="59" t="inlineStr">
        <is>
          <t>Applies to DOT/agency average rates only; none in this package, so it multiplies nothing here and no rate in this workbook is changed by it. When a package holds such rates this cell is yours to edit, starting at 1.60.</t>
        </is>
      </c>
    </row>
    <row r="11">
      <c r="A11" s="10" t="inlineStr">
        <is>
          <t>General-conditions markup % (same build-up)</t>
        </is>
      </c>
      <c r="B11" s="218" t="n">
        <v>0.2</v>
      </c>
    </row>
    <row r="12">
      <c r="A12" s="10" t="inlineStr">
        <is>
          <t>Sales Tax %</t>
        </is>
      </c>
      <c r="B12" s="218" t="n">
        <v>0</v>
      </c>
    </row>
    <row r="13">
      <c r="A13" s="10" t="inlineStr">
        <is>
          <t>Currency</t>
        </is>
      </c>
      <c r="B13" s="58" t="inlineStr">
        <is>
          <t>USD</t>
        </is>
      </c>
    </row>
    <row r="14">
      <c r="A14" s="10" t="inlineStr">
        <is>
          <t>Units</t>
        </is>
      </c>
      <c r="B14" s="58" t="inlineStr">
        <is>
          <t>Imperial</t>
        </is>
      </c>
    </row>
    <row r="15" ht="43.5" customHeight="1">
      <c r="A15" s="42" t="inlineStr">
        <is>
          <t>Prevailing-wage factor: baseline labor rates take PRIVATE work — on a public job set your local prevailing-to-private ratio. Site/difficulty factor: a published labor-hour model delay factor for cramped, occupied or otherwise hard sites (see Confidence Report). Both scale labor only — never material or equipment rentals.</t>
        </is>
      </c>
    </row>
    <row r="16"/>
    <row r="17">
      <c r="A17" s="58" t="inlineStr">
        <is>
          <t>Yellow cells are yours to edit. Everything recalculates automatically.</t>
        </is>
      </c>
    </row>
    <row r="18" ht="43.5" customHeight="1">
      <c r="A18" s="42" t="inlineStr">
        <is>
          <t>Set the TARGET PROFIT MARGIN and leave the three markup cells alone: they carry your overhead first and your profit second, so the margin the Quote Summary reports back is the one you typed. Type a flat number over a markup cell and it is used as it stands — the margin then lands wherever it lands, and the Quote Summary says so.</t>
        </is>
      </c>
    </row>
    <row r="19" ht="39" customHeight="1">
      <c r="A19" s="60" t="inlineStr">
        <is>
          <t>Markups feed the SELLING-PRICE columns on each Takeoff sheet, the Quote Summary, and the two sheets written for your client — Quotation and Client BOQ, which show selling prices only. Quote Summary and Confidence Report are yours: they show your cost and your margin. Do not forward them.</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C1"/>
    <mergeCell ref="A18:C18"/>
    <mergeCell ref="A19:C19"/>
    <mergeCell ref="A15:C15"/>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8.xml><?xml version="1.0" encoding="utf-8"?>
<worksheet xmlns="http://schemas.openxmlformats.org/spreadsheetml/2006/main">
  <sheetPr>
    <tabColor rgb="0014324A"/>
    <outlinePr summaryBelow="1" summaryRight="1"/>
    <pageSetUpPr fitToPage="1"/>
  </sheetPr>
  <dimension ref="A1:I89"/>
  <sheetViews>
    <sheetView showGridLines="0" zoomScale="100" workbookViewId="0">
      <selection activeCell="A1" sqref="A1"/>
    </sheetView>
  </sheetViews>
  <sheetFormatPr baseColWidth="8" defaultRowHeight="15"/>
  <cols>
    <col width="16" customWidth="1" min="1" max="1"/>
    <col width="36" customWidth="1" min="2" max="2"/>
    <col width="16" customWidth="1" min="3" max="3"/>
    <col width="20" customWidth="1" min="4" max="4"/>
    <col width="22" customWidth="1" min="6" max="6"/>
    <col width="22" customWidth="1" min="7" max="7"/>
    <col width="22" customWidth="1" min="8" max="8"/>
    <col width="22" customWidth="1" min="9" max="9"/>
  </cols>
  <sheetData>
    <row r="1">
      <c r="A1" s="61" t="inlineStr">
        <is>
          <t>[YOUR COMPANY NAME]</t>
        </is>
      </c>
      <c r="B1" s="219" t="n"/>
      <c r="C1" s="219" t="n"/>
      <c r="D1" s="219" t="n"/>
      <c r="F1" s="27" t="inlineStr">
        <is>
          <t>TO SEND THIS TO YOUR CLIENT</t>
        </is>
      </c>
    </row>
    <row r="2" ht="26" customHeight="1">
      <c r="A2" s="62" t="inlineStr">
        <is>
          <t>[street address · city, state ZIP]</t>
        </is>
      </c>
      <c r="B2" s="219" t="n"/>
      <c r="C2" s="219" t="n"/>
      <c r="D2" s="219" t="n"/>
      <c r="F2" s="63" t="inlineStr">
        <is>
          <t>1.  Fill the yellow cells above — your name, address, license, quotation number, your client's name. They are the only blanks on the page.</t>
        </is>
      </c>
    </row>
    <row r="3" ht="26" customHeight="1">
      <c r="A3" s="62" t="inlineStr">
        <is>
          <t>[telephone · email · license no.]</t>
        </is>
      </c>
      <c r="B3" s="219" t="n"/>
      <c r="C3" s="219" t="n"/>
      <c r="D3" s="219" t="n"/>
      <c r="F3" s="63" t="inlineStr">
        <is>
          <t>2.  Price the job on the Takeoff sheets. This page and the Client BOQ follow your rates; nothing here is retyped.</t>
        </is>
      </c>
    </row>
    <row r="4" ht="26" customHeight="1">
      <c r="A4" s="63" t="inlineStr">
        <is>
          <t>Your letterhead goes here: type over the three yellow lines above, or paste your logo over them (Insert &gt; Picture).</t>
        </is>
      </c>
      <c r="F4" s="63" t="inlineStr">
        <is>
          <t>3.  Click the QUOTATION tab, hold Ctrl (⌘ on a Mac) and click CLIENT BOQ, so both tabs are selected.</t>
        </is>
      </c>
    </row>
    <row r="5" ht="30" customHeight="1">
      <c r="A5" s="23" t="inlineStr">
        <is>
          <t>Q U O T A T I O N</t>
        </is>
      </c>
      <c r="B5" s="64" t="n"/>
      <c r="C5" s="64" t="n"/>
      <c r="D5" s="64" t="n"/>
      <c r="E5" s="64" t="n"/>
      <c r="F5" s="65" t="inlineStr">
        <is>
          <t>4.  File → Print → choose 'Print Active Sheets' → 'Save as PDF' (in LibreOffice: File → Export as PDF → Selection).</t>
        </is>
      </c>
      <c r="G5" s="24" t="n"/>
      <c r="H5" s="24" t="n"/>
      <c r="I5" s="24" t="n"/>
    </row>
    <row r="6" ht="65" customHeight="1">
      <c r="A6" s="66" t="inlineStr">
        <is>
          <t>DRAFT QUOTATION - as far as the takeoff can take it from your drawings. The rest is yours to finish: 8 lines still have no rate (out of 90 measured), so the TOTAL below counts only the lines priced so far. Any rate we filled in is our starting rate, not yours: check each one. The checklist at the end of this page names the lines to finish. Delete this notice before you send.</t>
        </is>
      </c>
      <c r="F6" s="63" t="inlineStr">
        <is>
          <t>That is the whole quotation: your covering page and the priced bill behind it, in that order, with page numbers. Nothing else in this workbook is printed — no cost column, no markup, no margin.</t>
        </is>
      </c>
    </row>
    <row r="7" ht="26" customHeight="1">
      <c r="A7" s="67" t="inlineStr">
        <is>
          <t>Quotation no.</t>
        </is>
      </c>
      <c r="B7" s="62" t="inlineStr">
        <is>
          <t>[    ]</t>
        </is>
      </c>
      <c r="C7" s="67" t="inlineStr">
        <is>
          <t>Date</t>
        </is>
      </c>
      <c r="D7" s="67" t="inlineStr">
        <is>
          <t>04 Oct 2026</t>
        </is>
      </c>
      <c r="F7" s="63" t="inlineStr">
        <is>
          <t>Click any other tab afterwards to un-group the two, or the next thing you type goes into both sheets at once. Excel calls this Group mode and shows [Group] in its title bar.</t>
        </is>
      </c>
    </row>
    <row r="8" ht="26" customHeight="1">
      <c r="A8" s="67" t="inlineStr">
        <is>
          <t>To</t>
        </is>
      </c>
      <c r="B8" s="62" t="inlineStr">
        <is>
          <t>[client name]</t>
        </is>
      </c>
      <c r="C8" s="67" t="inlineStr">
        <is>
          <t>Valid for</t>
        </is>
      </c>
      <c r="D8" s="62" t="inlineStr">
        <is>
          <t>[30] days</t>
        </is>
      </c>
      <c r="F8" s="63" t="inlineStr">
        <is>
          <t>The 'Draft Quotation Pack' PDF we delivered is this same pair printed before you edited anything. Once your letterhead and your rates are in, print your own — yours is the one to send.</t>
        </is>
      </c>
    </row>
    <row r="9">
      <c r="A9" s="67" t="inlineStr">
        <is>
          <t>Attention</t>
        </is>
      </c>
      <c r="B9" s="62" t="inlineStr">
        <is>
          <t>[name, title]</t>
        </is>
      </c>
      <c r="C9" s="67" t="inlineStr">
        <is>
          <t>Your ref</t>
        </is>
      </c>
      <c r="D9" s="62" t="inlineStr">
        <is>
          <t>[    ]</t>
        </is>
      </c>
    </row>
    <row r="10">
      <c r="A10" s="67" t="inlineStr">
        <is>
          <t>Project</t>
        </is>
      </c>
      <c r="B10" s="67" t="inlineStr">
        <is>
          <t>Maple Street Community Hall</t>
        </is>
      </c>
    </row>
    <row r="11" ht="16" customHeight="1">
      <c r="A11" s="67" t="inlineStr">
        <is>
          <t>Drawings</t>
        </is>
      </c>
      <c r="B11" s="68" t="inlineStr">
        <is>
          <t>plans.pdf</t>
        </is>
      </c>
      <c r="C11" s="219" t="n"/>
      <c r="D11" s="219" t="n"/>
    </row>
    <row r="12"/>
    <row r="13" ht="19.5" customHeight="1">
      <c r="A13" s="69" t="inlineStr">
        <is>
          <t>Thank you for the opportunity to price this project. We are pleased to submit our quotation for the works set out below, measured from the drawings named above. The attached bill of quantities gives every item, quantity and rate behind these figures.</t>
        </is>
      </c>
    </row>
    <row r="14" ht="19.5" customHeight="1"/>
    <row r="15"/>
    <row r="16">
      <c r="A16" s="220" t="inlineStr">
        <is>
          <t>Works</t>
        </is>
      </c>
      <c r="B16" s="200" t="n"/>
      <c r="C16" s="70" t="inlineStr">
        <is>
          <t>Detail</t>
        </is>
      </c>
      <c r="D16" s="70" t="inlineStr">
        <is>
          <t>Amount (USD)</t>
        </is>
      </c>
    </row>
    <row r="17">
      <c r="A17" s="71" t="inlineStr">
        <is>
          <t>Structural</t>
        </is>
      </c>
      <c r="C17" s="72" t="inlineStr">
        <is>
          <t>23 items</t>
        </is>
      </c>
      <c r="D17" s="221" t="n">
        <v>251751</v>
      </c>
    </row>
    <row r="18">
      <c r="A18" s="71" t="inlineStr">
        <is>
          <t>Architectural</t>
        </is>
      </c>
      <c r="C18" s="72" t="inlineStr">
        <is>
          <t>46 items</t>
        </is>
      </c>
      <c r="D18" s="221" t="n">
        <v>280293.69</v>
      </c>
    </row>
    <row r="19">
      <c r="A19" s="71" t="inlineStr">
        <is>
          <t>Plumbing</t>
        </is>
      </c>
      <c r="C19" s="72" t="inlineStr">
        <is>
          <t>5 items</t>
        </is>
      </c>
      <c r="D19" s="221" t="n">
        <v>38694</v>
      </c>
    </row>
    <row r="20">
      <c r="A20" s="71" t="inlineStr">
        <is>
          <t>Electrical</t>
        </is>
      </c>
      <c r="C20" s="72" t="inlineStr">
        <is>
          <t>7 items</t>
        </is>
      </c>
      <c r="D20" s="221" t="n">
        <v>42676.8</v>
      </c>
    </row>
    <row r="21">
      <c r="A21" s="71" t="inlineStr">
        <is>
          <t>HVAC</t>
        </is>
      </c>
      <c r="C21" s="72" t="inlineStr">
        <is>
          <t>3 items</t>
        </is>
      </c>
      <c r="D21" s="221" t="n">
        <v>74616</v>
      </c>
    </row>
    <row r="22">
      <c r="A22" s="71" t="inlineStr">
        <is>
          <t>Sitework</t>
        </is>
      </c>
      <c r="C22" s="72" t="inlineStr">
        <is>
          <t>6 items</t>
        </is>
      </c>
      <c r="D22" s="221" t="n">
        <v>73809.41</v>
      </c>
    </row>
    <row r="23">
      <c r="A23" s="74" t="inlineStr">
        <is>
          <t>Direct works</t>
        </is>
      </c>
      <c r="D23" s="222" t="n">
        <v>761840.9</v>
      </c>
    </row>
    <row r="24">
      <c r="A24" s="71" t="inlineStr">
        <is>
          <t>Preliminary &amp; temporary works — site establishment</t>
        </is>
      </c>
      <c r="C24" s="37" t="inlineStr">
        <is>
          <t>1 of 8 items priced</t>
        </is>
      </c>
      <c r="D24" s="221" t="n">
        <v>21330.97</v>
      </c>
    </row>
    <row r="25">
      <c r="A25" s="71" t="inlineStr">
        <is>
          <t>Site expenses</t>
        </is>
      </c>
      <c r="C25" s="37" t="inlineStr">
        <is>
          <t>7 of 11 items priced</t>
        </is>
      </c>
      <c r="D25" s="221" t="n">
        <v>112628.16</v>
      </c>
    </row>
    <row r="26" ht="58" customHeight="1">
      <c r="A26" s="76" t="inlineStr">
        <is>
          <t>Indirect works — total of the lines above</t>
        </is>
      </c>
      <c r="C26" s="41" t="inlineStr">
        <is>
          <t>17,470.80/month x 4.2 months + 60,581.77 one-time; % of direct once priced</t>
        </is>
      </c>
      <c r="D26" s="222" t="n">
        <v>133959.13</v>
      </c>
    </row>
    <row r="27">
      <c r="A27" s="74" t="inlineStr">
        <is>
          <t>Subtotal before tax</t>
        </is>
      </c>
      <c r="D27" s="222" t="n">
        <v>895800.03</v>
      </c>
    </row>
    <row r="28">
      <c r="A28" s="71" t="inlineStr">
        <is>
          <t>Less: special discount</t>
        </is>
      </c>
      <c r="D28" s="221" t="n"/>
    </row>
    <row r="29">
      <c r="A29" s="74" t="inlineStr">
        <is>
          <t>NET before tax</t>
        </is>
      </c>
      <c r="D29" s="222" t="n">
        <v>895800.03</v>
      </c>
    </row>
    <row r="30">
      <c r="A30" s="71" t="inlineStr">
        <is>
          <t>Sales Tax</t>
        </is>
      </c>
      <c r="D30" s="221" t="n">
        <v>0</v>
      </c>
    </row>
    <row r="31">
      <c r="A31" s="77" t="inlineStr">
        <is>
          <t>TOTAL OF PRICED LINES ONLY</t>
        </is>
      </c>
      <c r="B31" s="223" t="n"/>
      <c r="C31" s="223" t="n"/>
      <c r="D31" s="224" t="n">
        <v>895800.03</v>
      </c>
    </row>
    <row r="32">
      <c r="A32" s="67" t="inlineStr">
        <is>
          <t>Amount in words</t>
        </is>
      </c>
      <c r="C32" s="62" t="inlineStr">
        <is>
          <t>[write the total in words]</t>
        </is>
      </c>
      <c r="D32" s="219" t="n"/>
    </row>
    <row r="33"/>
    <row r="34">
      <c r="A34" s="27" t="inlineStr">
        <is>
          <t>Payment schedule</t>
        </is>
      </c>
    </row>
    <row r="35">
      <c r="A35" s="220" t="inlineStr">
        <is>
          <t>Stage</t>
        </is>
      </c>
      <c r="B35" s="200" t="n"/>
      <c r="C35" s="70" t="inlineStr">
        <is>
          <t>% of total</t>
        </is>
      </c>
      <c r="D35" s="70" t="inlineStr">
        <is>
          <t>Amount (USD)</t>
        </is>
      </c>
    </row>
    <row r="36" ht="15" customHeight="1">
      <c r="A36" s="71" t="inlineStr">
        <is>
          <t>Advance payment on signing (only where the contract provides one)</t>
        </is>
      </c>
      <c r="C36" s="225" t="n">
        <v>0</v>
      </c>
      <c r="D36" s="221" t="n">
        <v>0</v>
      </c>
      <c r="F36" s="63" t="inlineStr">
        <is>
          <t>PAYMENT STAGES: one per work package of this job, each worth its share of the work on the Schedule &amp; S-Curve sheet; the advance and the retainage are your terms on the Payment Schedule &amp; Cash Flow sheet. Change them there and this schedule and your monthly cash flow move together.</t>
        </is>
      </c>
    </row>
    <row r="37">
      <c r="A37" s="71" t="inlineStr">
        <is>
          <t>Sitework works complete</t>
        </is>
      </c>
      <c r="C37" s="225" t="n">
        <v>0.092055</v>
      </c>
      <c r="D37" s="221" t="n">
        <v>82462.87</v>
      </c>
    </row>
    <row r="38">
      <c r="A38" s="71" t="inlineStr">
        <is>
          <t>Structural works complete</t>
        </is>
      </c>
      <c r="C38" s="225" t="n">
        <v>0.31407</v>
      </c>
      <c r="D38" s="221" t="n">
        <v>281343.92</v>
      </c>
    </row>
    <row r="39">
      <c r="A39" s="71" t="inlineStr">
        <is>
          <t>Architectural works complete</t>
        </is>
      </c>
      <c r="C39" s="225" t="n">
        <v>0.34941</v>
      </c>
      <c r="D39" s="221" t="n">
        <v>313001.49</v>
      </c>
    </row>
    <row r="40">
      <c r="A40" s="71" t="inlineStr">
        <is>
          <t>Plumbing works installed and tested</t>
        </is>
      </c>
      <c r="C40" s="225" t="n">
        <v>0.04826</v>
      </c>
      <c r="D40" s="221" t="n">
        <v>43231.31</v>
      </c>
    </row>
    <row r="41">
      <c r="A41" s="71" t="inlineStr">
        <is>
          <t>HVAC works installed and tested</t>
        </is>
      </c>
      <c r="C41" s="225" t="n">
        <v>0.09300499999999999</v>
      </c>
      <c r="D41" s="221" t="n">
        <v>83313.88</v>
      </c>
    </row>
    <row r="42">
      <c r="A42" s="71" t="inlineStr">
        <is>
          <t>Electrical works installed and tested</t>
        </is>
      </c>
      <c r="C42" s="225" t="n">
        <v>0.0532</v>
      </c>
      <c r="D42" s="221" t="n">
        <v>47656.56</v>
      </c>
    </row>
    <row r="43">
      <c r="A43" s="71" t="inlineStr">
        <is>
          <t>Substantial completion — retainage released (first part)</t>
        </is>
      </c>
      <c r="C43" s="225" t="n">
        <v>0.025</v>
      </c>
      <c r="D43" s="221" t="n">
        <v>22395</v>
      </c>
    </row>
    <row r="44">
      <c r="A44" s="71" t="inlineStr">
        <is>
          <t>End of the warranty period — balance of retainage</t>
        </is>
      </c>
      <c r="C44" s="225" t="n">
        <v>0.025</v>
      </c>
      <c r="D44" s="221" t="n">
        <v>22395</v>
      </c>
    </row>
    <row r="45">
      <c r="A45" s="81" t="inlineStr">
        <is>
          <t>Total</t>
        </is>
      </c>
      <c r="C45" s="226" t="n">
        <v>1</v>
      </c>
      <c r="D45" s="222" t="n">
        <v>895800.03</v>
      </c>
    </row>
    <row r="46"/>
    <row r="47">
      <c r="A47" s="27" t="inlineStr">
        <is>
          <t>Terms</t>
        </is>
      </c>
    </row>
    <row r="48" ht="18" customHeight="1">
      <c r="A48" s="69" t="inlineStr">
        <is>
          <t>1. Construction period as agreed in the contract; this quotation does not fix a schedule.</t>
        </is>
      </c>
    </row>
    <row r="49" ht="26" customHeight="1">
      <c r="A49" s="29" t="inlineStr">
        <is>
          <t>2. Retainage of 5% is withheld from each progress payment; 50% of it is released at substantial completion and the balance at the end of the warranty period.</t>
        </is>
      </c>
    </row>
    <row r="50" ht="18" customHeight="1">
      <c r="A50" s="69" t="inlineStr">
        <is>
          <t>3. Changes to the work are priced and agreed in writing before the work is carried out.</t>
        </is>
      </c>
    </row>
    <row r="51" ht="33" customHeight="1">
      <c r="A51" s="69" t="inlineStr">
        <is>
          <t>4. This quotation covers the items listed in the attached bill of quantities. Anything not listed is excluded.</t>
        </is>
      </c>
    </row>
    <row r="52" ht="33" customHeight="1">
      <c r="A52" s="69" t="inlineStr">
        <is>
          <t>5. Quantities are measured from the drawings named above and are to be verified against the full set before the works are ordered.</t>
        </is>
      </c>
    </row>
    <row r="53"/>
    <row r="54">
      <c r="A54" s="67" t="inlineStr">
        <is>
          <t>Yours sincerely,</t>
        </is>
      </c>
    </row>
    <row r="55"/>
    <row r="56"/>
    <row r="57">
      <c r="A57" s="83" t="inlineStr">
        <is>
          <t>[name]</t>
        </is>
      </c>
      <c r="B57" s="227" t="n"/>
    </row>
    <row r="58">
      <c r="A58" s="62" t="inlineStr">
        <is>
          <t>[position]</t>
        </is>
      </c>
      <c r="B58" s="219" t="n"/>
    </row>
    <row r="59">
      <c r="A59" s="62" t="inlineStr">
        <is>
          <t>for and on behalf of [YOUR COMPANY NAME]</t>
        </is>
      </c>
      <c r="B59" s="219" t="n"/>
    </row>
    <row r="60"/>
    <row r="61" ht="30" customHeight="1">
      <c r="A61" s="84" t="inlineStr">
        <is>
          <t>DRAFT CHECKLIST - what was left for you when this was delivered. Delete this section before you send.</t>
        </is>
      </c>
    </row>
    <row r="62" ht="28" customHeight="1">
      <c r="A62" s="85" t="inlineStr">
        <is>
          <t>No rate yet - 8 of 90 lines. Price them on the Takeoff sheets (the yellow cells):</t>
        </is>
      </c>
    </row>
    <row r="63" ht="15" customHeight="1">
      <c r="A63" s="63" t="inlineStr">
        <is>
          <t>- Concrete to tie columns T1, 12 in x 12 in  (Structural)</t>
        </is>
      </c>
    </row>
    <row r="64" ht="15" customHeight="1">
      <c r="A64" s="63" t="inlineStr">
        <is>
          <t>- Reinforcement to slab on grade  (Structural)</t>
        </is>
      </c>
    </row>
    <row r="65" ht="15" customHeight="1">
      <c r="A65" s="63" t="inlineStr">
        <is>
          <t>- Reinforcement to tie columns T1, #4 bars and ties  (Structural)</t>
        </is>
      </c>
    </row>
    <row r="66" ht="15" customHeight="1">
      <c r="A66" s="63" t="inlineStr">
        <is>
          <t>- Vertical reinforcement to grouted masonry cells  (Structural)</t>
        </is>
      </c>
    </row>
    <row r="67" ht="15" customHeight="1">
      <c r="A67" s="63" t="inlineStr">
        <is>
          <t>- Ceramic wall tile, full height behind sanitary fixtures, toilets  (Architectural)</t>
        </is>
      </c>
    </row>
    <row r="68" ht="15" customHeight="1">
      <c r="A68" s="63" t="inlineStr">
        <is>
          <t>- Toilet compartments, accessories and signage  (Architectural)</t>
        </is>
      </c>
    </row>
    <row r="69" ht="15" customHeight="1">
      <c r="A69" s="63" t="inlineStr">
        <is>
          <t>- Dumpster enclosure screen — construction and height not shown  (Sitework)</t>
        </is>
      </c>
    </row>
    <row r="70" ht="15" customHeight="1">
      <c r="A70" s="63" t="inlineStr">
        <is>
          <t>- Site and parking lot lighting — BY OTHERS per G-002  (Sitework)</t>
        </is>
      </c>
    </row>
    <row r="71" ht="28" customHeight="1">
      <c r="A71" s="85" t="inlineStr">
        <is>
          <t>Our starting rate - 82 lines. These are starting rates from the Rate sources (not published in this sample) sheet, not your costs: check each one (the orange cells on the Takeoff sheets).</t>
        </is>
      </c>
    </row>
    <row r="72" ht="28" customHeight="1">
      <c r="A72" s="85" t="inlineStr">
        <is>
          <t>Low-confidence quantity - 17 lines. Check the quantity against the drawings before you price it (the Confidence Report says why):</t>
        </is>
      </c>
    </row>
    <row r="73" ht="15" customHeight="1">
      <c r="A73" s="63" t="inlineStr">
        <is>
          <t>- Concrete to tie columns T1, 12 in x 12 in  (Structural)</t>
        </is>
      </c>
    </row>
    <row r="74" ht="15" customHeight="1">
      <c r="A74" s="63" t="inlineStr">
        <is>
          <t>- Reinforcement to slab on grade  (Structural)</t>
        </is>
      </c>
    </row>
    <row r="75" ht="15" customHeight="1">
      <c r="A75" s="63" t="inlineStr">
        <is>
          <t>- Reinforcement to tie columns T1, #4 bars and ties  (Structural)</t>
        </is>
      </c>
    </row>
    <row r="76" ht="15" customHeight="1">
      <c r="A76" s="63" t="inlineStr">
        <is>
          <t>- Grout to reinforced masonry cells at 48 in on center, 2,000 psi  (Structural)</t>
        </is>
      </c>
    </row>
    <row r="77" ht="15" customHeight="1">
      <c r="A77" s="63" t="inlineStr">
        <is>
          <t>- Vertical reinforcement to grouted masonry cells  (Structural)</t>
        </is>
      </c>
    </row>
    <row r="78" ht="15" customHeight="1">
      <c r="A78" s="63" t="inlineStr">
        <is>
          <t>- Concrete masonry unit parapet upstand above eave, 8 in, from 14'-0 to 15'-6  (Architectural)</t>
        </is>
      </c>
    </row>
    <row r="79" ht="15" customHeight="1">
      <c r="A79" s="63" t="inlineStr">
        <is>
          <t>- Rigid board insulation R-13 in exterior wall cavity, continuous  (Architectural)</t>
        </is>
      </c>
    </row>
    <row r="80" ht="15" customHeight="1">
      <c r="A80" s="63" t="inlineStr">
        <is>
          <t>- Stainless steel brick veneer ties  (Architectural)</t>
        </is>
      </c>
    </row>
    <row r="81" ht="28" customHeight="1">
      <c r="A81" s="63" t="inlineStr">
        <is>
          <t>- Masonry control joint, full height of wall including parapet, sealed both faces  (Architectural)</t>
        </is>
      </c>
    </row>
    <row r="82" ht="15" customHeight="1">
      <c r="A82" s="63" t="inlineStr">
        <is>
          <t>- Metal furring to interior face of exterior wall, lobby, kitchen and toilets  (Architectural)</t>
        </is>
      </c>
    </row>
    <row r="83" ht="28" customHeight="1">
      <c r="A83" s="63" t="inlineStr">
        <is>
          <t>- Gypsum board lining, 5/8 in, to furred exterior wall, lobby, kitchen and toilets  (Architectural)</t>
        </is>
      </c>
    </row>
    <row r="84" ht="15" customHeight="1">
      <c r="A84" s="63" t="inlineStr">
        <is>
          <t>- Ceramic wall tile, full height behind sanitary fixtures, toilets  (Architectural)</t>
        </is>
      </c>
    </row>
    <row r="85" ht="15" customHeight="1">
      <c r="A85" s="63" t="inlineStr">
        <is>
          <t>- Paint to outer face of parapet upstand, two coats over primer  (Architectural)</t>
        </is>
      </c>
    </row>
    <row r="86" ht="28" customHeight="1">
      <c r="A86" s="63" t="inlineStr">
        <is>
          <t>- Paint to exposed roof deck soffit, joists and structure, two coats over primer  (Architectural)</t>
        </is>
      </c>
    </row>
    <row r="87" ht="15" customHeight="1">
      <c r="A87" s="63" t="inlineStr">
        <is>
          <t>- Toilet compartments, accessories and signage  (Architectural)</t>
        </is>
      </c>
    </row>
    <row r="88" ht="15" customHeight="1">
      <c r="A88" s="63" t="inlineStr">
        <is>
          <t>- Dumpster enclosure screen — construction and height not shown  (Sitework)</t>
        </is>
      </c>
    </row>
    <row r="89" ht="15" customHeight="1">
      <c r="A89" s="63" t="inlineStr">
        <is>
          <t>- Site and parking lot lighting — BY OTHERS per G-002  (Sitework)</t>
        </is>
      </c>
    </row>
  </sheetData>
  <sheetProtection selectLockedCells="1" selectUnlockedCells="1" sheet="1" objects="0" insertRows="1" insertHyperlinks="1" autoFilter="1" scenarios="0" formatColumns="1" deleteColumns="1" insertColumns="1" pivotTables="1" deleteRows="1" formatCells="1" formatRows="1" sort="1" password="DF87"/>
  <mergeCells count="84">
    <mergeCell ref="B11:D11"/>
    <mergeCell ref="A72:D72"/>
    <mergeCell ref="A81:D81"/>
    <mergeCell ref="A54:B54"/>
    <mergeCell ref="A23:C23"/>
    <mergeCell ref="A41:B41"/>
    <mergeCell ref="A64:D64"/>
    <mergeCell ref="A73:D73"/>
    <mergeCell ref="A51:D51"/>
    <mergeCell ref="A70:D70"/>
    <mergeCell ref="A42:B42"/>
    <mergeCell ref="A17:B17"/>
    <mergeCell ref="A22:B22"/>
    <mergeCell ref="A35:B35"/>
    <mergeCell ref="A19:B19"/>
    <mergeCell ref="A2:D2"/>
    <mergeCell ref="A85:D85"/>
    <mergeCell ref="A39:B39"/>
    <mergeCell ref="A59:B59"/>
    <mergeCell ref="A62:D62"/>
    <mergeCell ref="A45:B45"/>
    <mergeCell ref="B10:D10"/>
    <mergeCell ref="A48:D48"/>
    <mergeCell ref="A37:B37"/>
    <mergeCell ref="A29:C29"/>
    <mergeCell ref="F6:I6"/>
    <mergeCell ref="A26:B26"/>
    <mergeCell ref="A79:D79"/>
    <mergeCell ref="A61:D61"/>
    <mergeCell ref="A88:D88"/>
    <mergeCell ref="A31:C31"/>
    <mergeCell ref="A13:D14"/>
    <mergeCell ref="F5:I5"/>
    <mergeCell ref="A74:D74"/>
    <mergeCell ref="A71:D71"/>
    <mergeCell ref="A76:D76"/>
    <mergeCell ref="A52:D52"/>
    <mergeCell ref="A36:B36"/>
    <mergeCell ref="A63:D63"/>
    <mergeCell ref="A68:D68"/>
    <mergeCell ref="A77:D77"/>
    <mergeCell ref="A34:D34"/>
    <mergeCell ref="A83:D83"/>
    <mergeCell ref="F4:I4"/>
    <mergeCell ref="A49:D49"/>
    <mergeCell ref="A1:D1"/>
    <mergeCell ref="A28:C28"/>
    <mergeCell ref="A21:B21"/>
    <mergeCell ref="F7:I7"/>
    <mergeCell ref="A57:B57"/>
    <mergeCell ref="A69:D69"/>
    <mergeCell ref="A78:D78"/>
    <mergeCell ref="A32:B32"/>
    <mergeCell ref="A87:D87"/>
    <mergeCell ref="A65:D65"/>
    <mergeCell ref="A30:C30"/>
    <mergeCell ref="A80:D80"/>
    <mergeCell ref="A38:B38"/>
    <mergeCell ref="C32:D32"/>
    <mergeCell ref="A89:D89"/>
    <mergeCell ref="A43:B43"/>
    <mergeCell ref="F8:I8"/>
    <mergeCell ref="F2:I2"/>
    <mergeCell ref="A40:B40"/>
    <mergeCell ref="A24:B24"/>
    <mergeCell ref="A4:D4"/>
    <mergeCell ref="A27:C27"/>
    <mergeCell ref="A16:B16"/>
    <mergeCell ref="A67:D67"/>
    <mergeCell ref="A25:B25"/>
    <mergeCell ref="A82:D82"/>
    <mergeCell ref="A18:B18"/>
    <mergeCell ref="A6:D6"/>
    <mergeCell ref="F3:I3"/>
    <mergeCell ref="A84:D84"/>
    <mergeCell ref="A66:D66"/>
    <mergeCell ref="A20:B20"/>
    <mergeCell ref="A75:D75"/>
    <mergeCell ref="A50:D50"/>
    <mergeCell ref="A3:D3"/>
    <mergeCell ref="A86:D86"/>
    <mergeCell ref="A44:B44"/>
    <mergeCell ref="A47:D47"/>
    <mergeCell ref="A58:B58"/>
  </mergeCells>
  <printOptions horizontalCentered="1" gridLines="0"/>
  <pageMargins left="0.5" right="0.5" top="0.7" bottom="0.6" header="0.3" footer="0.3"/>
  <pageSetup orientation="portrait"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rowBreaks count="2" manualBreakCount="2">
    <brk id="33" min="0" max="16383" man="1"/>
    <brk id="60" min="0" max="16383" man="1"/>
  </rowBreaks>
</worksheet>
</file>

<file path=xl/worksheets/sheet9.xml><?xml version="1.0" encoding="utf-8"?>
<worksheet xmlns="http://schemas.openxmlformats.org/spreadsheetml/2006/main">
  <sheetPr>
    <tabColor rgb="0014324A"/>
    <outlinePr summaryBelow="1" summaryRight="1"/>
    <pageSetUpPr fitToPage="1"/>
  </sheetPr>
  <dimension ref="A1:N146"/>
  <sheetViews>
    <sheetView showGridLines="0" zoomScale="100" workbookViewId="0">
      <pane ySplit="5" topLeftCell="A6" activePane="bottomLeft" state="frozen"/>
      <selection pane="bottomLeft" activeCell="A1" sqref="A1"/>
    </sheetView>
  </sheetViews>
  <sheetFormatPr baseColWidth="8" defaultRowHeight="15"/>
  <cols>
    <col width="5" customWidth="1" min="1" max="1"/>
    <col width="54" customWidth="1" min="2" max="2"/>
    <col width="9" customWidth="1" min="3" max="3"/>
    <col width="12" customWidth="1" min="4" max="4"/>
    <col width="14" customWidth="1" min="5" max="5"/>
    <col width="16" customWidth="1" min="6" max="6"/>
    <col width="14" customWidth="1" min="7" max="7"/>
    <col width="16" customWidth="1" min="8" max="8"/>
    <col width="17" customWidth="1" min="9" max="9"/>
    <col width="26" customWidth="1" min="10" max="10"/>
    <col width="20" customWidth="1" min="11" max="11"/>
    <col width="20" customWidth="1" min="12" max="12"/>
    <col width="20" customWidth="1" min="13" max="13"/>
    <col width="20" customWidth="1" min="14" max="14"/>
  </cols>
  <sheetData>
    <row r="1" ht="30" customHeight="1">
      <c r="A1" s="23" t="inlineStr">
        <is>
          <t>Maple Street Community Hall</t>
        </is>
      </c>
      <c r="B1" s="64" t="n"/>
      <c r="C1" s="64" t="n"/>
      <c r="D1" s="64" t="n"/>
      <c r="E1" s="64" t="n"/>
      <c r="F1" s="64" t="n"/>
      <c r="G1" s="64" t="n"/>
      <c r="H1" s="64" t="n"/>
      <c r="I1" s="64" t="n"/>
      <c r="J1" s="64" t="n"/>
      <c r="K1" s="86" t="inlineStr">
        <is>
          <t>TO SEND THIS: select the Quotation tab, Ctrl-click this one, then File → Print → Print Active Sheets → Save as PDF. The two sheets go out together, in that order. This note is outside the print area and never appears on the document your client receives.</t>
        </is>
      </c>
    </row>
    <row r="2">
      <c r="A2" s="27" t="inlineStr">
        <is>
          <t>P R I C E D   B I L L   O F   Q U A N T I T I E S</t>
        </is>
      </c>
    </row>
    <row r="3" ht="26" customHeight="1">
      <c r="A3" s="25" t="inlineStr">
        <is>
          <t>Rates are SELLING rates: they carry the waste/lap allowance and the markups set on the Takeoff sheets. Your cost and your margin appear nowhere on this sheet. A line with no rate prints blank - check every rate before you attach this bill. Every figure is linked - change a unit cost on a Takeoff sheet and this bill follows.</t>
        </is>
      </c>
    </row>
    <row r="4">
      <c r="K4" s="24" t="n"/>
      <c r="L4" s="24" t="n"/>
      <c r="M4" s="24" t="n"/>
      <c r="N4" s="24" t="n"/>
    </row>
    <row r="5" ht="30" customHeight="1">
      <c r="A5" s="11" t="inlineStr">
        <is>
          <t>#</t>
        </is>
      </c>
      <c r="B5" s="11" t="inlineStr">
        <is>
          <t>Description</t>
        </is>
      </c>
      <c r="C5" s="11" t="inlineStr">
        <is>
          <t>Unit</t>
        </is>
      </c>
      <c r="D5" s="11" t="inlineStr">
        <is>
          <t>Qty</t>
        </is>
      </c>
      <c r="E5" s="11" t="inlineStr">
        <is>
          <t>Material rate (USD)</t>
        </is>
      </c>
      <c r="F5" s="11" t="inlineStr">
        <is>
          <t>Material amount (USD)</t>
        </is>
      </c>
      <c r="G5" s="11" t="inlineStr">
        <is>
          <t>Labor rate (USD)</t>
        </is>
      </c>
      <c r="H5" s="11" t="inlineStr">
        <is>
          <t>Labor amount (USD)</t>
        </is>
      </c>
      <c r="I5" s="11" t="inlineStr">
        <is>
          <t>Amount (USD)</t>
        </is>
      </c>
      <c r="J5" s="11" t="inlineStr">
        <is>
          <t>Line ID</t>
        </is>
      </c>
    </row>
    <row r="6">
      <c r="A6" s="87" t="n"/>
      <c r="B6" s="88" t="inlineStr">
        <is>
          <t>Structural</t>
        </is>
      </c>
      <c r="C6" s="87" t="n"/>
      <c r="D6" s="87" t="n"/>
      <c r="E6" s="87" t="n"/>
      <c r="F6" s="87" t="n"/>
      <c r="G6" s="87" t="n"/>
      <c r="H6" s="87" t="n"/>
      <c r="I6" s="87" t="n"/>
    </row>
    <row r="7" ht="33" customHeight="1">
      <c r="A7" s="37" t="n">
        <v>1</v>
      </c>
      <c r="B7" s="33" t="inlineStr">
        <is>
          <t>Machine excavation for spread footings F1, 4 ft 0 in x 4 ft 0 in x 1 ft 4 in deep</t>
        </is>
      </c>
      <c r="C7" s="37" t="inlineStr">
        <is>
          <t>CY</t>
        </is>
      </c>
      <c r="D7" s="209" t="n">
        <v>32.5085971876666</v>
      </c>
      <c r="E7" s="210" t="n">
        <v>29.82</v>
      </c>
      <c r="F7" s="210" t="n">
        <v>969.41</v>
      </c>
      <c r="G7" s="210" t="n">
        <v>12.78</v>
      </c>
      <c r="H7" s="210" t="n">
        <v>415.46</v>
      </c>
      <c r="I7" s="210" t="n">
        <v>1384.87</v>
      </c>
      <c r="J7" s="34" t="inlineStr">
        <is>
          <t>STR-31-TRENCH-FTG-48X48X16-CY</t>
        </is>
      </c>
    </row>
    <row r="8" ht="33" customHeight="1">
      <c r="A8" s="37" t="n">
        <v>2</v>
      </c>
      <c r="B8" s="33" t="inlineStr">
        <is>
          <t>Machine trench excavation for strip footing SF1, 2 ft 6 in wide x 1 ft 6 in deep</t>
        </is>
      </c>
      <c r="C8" s="37" t="inlineStr">
        <is>
          <t>CY</t>
        </is>
      </c>
      <c r="D8" s="209" t="n">
        <v>50.83061583600001</v>
      </c>
      <c r="E8" s="210" t="n">
        <v>34.02</v>
      </c>
      <c r="F8" s="210" t="n">
        <v>1729.26</v>
      </c>
      <c r="G8" s="210" t="n">
        <v>14.58</v>
      </c>
      <c r="H8" s="210" t="n">
        <v>741.11</v>
      </c>
      <c r="I8" s="210" t="n">
        <v>2470.37</v>
      </c>
      <c r="J8" s="34" t="inlineStr">
        <is>
          <t>STR-31-TRENCH-FTG-30IN-CY</t>
        </is>
      </c>
    </row>
    <row r="9" ht="33" customHeight="1">
      <c r="A9" s="37" t="n">
        <v>3</v>
      </c>
      <c r="B9" s="33" t="inlineStr">
        <is>
          <t>Backfill and compaction to footing excavations, selected excavated material</t>
        </is>
      </c>
      <c r="C9" s="37" t="inlineStr">
        <is>
          <t>CY</t>
        </is>
      </c>
      <c r="D9" s="209" t="n">
        <v>38.15422041679999</v>
      </c>
      <c r="E9" s="210" t="n">
        <v>22.68</v>
      </c>
      <c r="F9" s="210" t="n">
        <v>865.34</v>
      </c>
      <c r="G9" s="210" t="n">
        <v>9.720000000000001</v>
      </c>
      <c r="H9" s="210" t="n">
        <v>370.86</v>
      </c>
      <c r="I9" s="210" t="n">
        <v>1236.2</v>
      </c>
      <c r="J9" s="34" t="inlineStr">
        <is>
          <t>STR-31-BACKF-CY</t>
        </is>
      </c>
    </row>
    <row r="10" ht="18" customHeight="1">
      <c r="A10" s="37" t="n">
        <v>4</v>
      </c>
      <c r="B10" s="33" t="inlineStr">
        <is>
          <t>Compacted granular base, 4 in thick, under slab on grade</t>
        </is>
      </c>
      <c r="C10" s="37" t="inlineStr">
        <is>
          <t>CY</t>
        </is>
      </c>
      <c r="D10" s="209" t="n">
        <v>39.50616913576666</v>
      </c>
      <c r="E10" s="210" t="n">
        <v>65.94</v>
      </c>
      <c r="F10" s="210" t="n">
        <v>2605.04</v>
      </c>
      <c r="G10" s="210" t="n">
        <v>28.26</v>
      </c>
      <c r="H10" s="210" t="n">
        <v>1116.44</v>
      </c>
      <c r="I10" s="210" t="n">
        <v>3721.48</v>
      </c>
      <c r="J10" s="34" t="inlineStr">
        <is>
          <t>STR-03-SLAB-4IN-CY</t>
        </is>
      </c>
    </row>
    <row r="11" ht="18" customHeight="1">
      <c r="A11" s="37" t="n">
        <v>5</v>
      </c>
      <c r="B11" s="33" t="inlineStr">
        <is>
          <t>Concrete to spread footings F1, 3,000 psi</t>
        </is>
      </c>
      <c r="C11" s="37" t="inlineStr">
        <is>
          <t>CY</t>
        </is>
      </c>
      <c r="D11" s="209" t="n">
        <v>11.85184</v>
      </c>
      <c r="E11" s="210" t="n">
        <v>368.34</v>
      </c>
      <c r="F11" s="210" t="n">
        <v>4365.51</v>
      </c>
      <c r="G11" s="210" t="n">
        <v>157.86</v>
      </c>
      <c r="H11" s="210" t="n">
        <v>1870.93</v>
      </c>
      <c r="I11" s="210" t="n">
        <v>6236.440000000001</v>
      </c>
      <c r="J11" s="34" t="inlineStr">
        <is>
          <t>STR-03-FTG-PAD-CY</t>
        </is>
      </c>
    </row>
    <row r="12" ht="18" customHeight="1">
      <c r="A12" s="89" t="n">
        <v>6</v>
      </c>
      <c r="B12" s="90" t="inlineStr">
        <is>
          <t>Concrete to strip footing SF1, 3,000 psi</t>
        </is>
      </c>
      <c r="C12" s="89" t="inlineStr">
        <is>
          <t>CY</t>
        </is>
      </c>
      <c r="D12" s="228" t="n">
        <v>33.3333</v>
      </c>
      <c r="E12" s="229" t="n">
        <v>368.34</v>
      </c>
      <c r="F12" s="229" t="n">
        <v>12277.99</v>
      </c>
      <c r="G12" s="229" t="n">
        <v>157.86</v>
      </c>
      <c r="H12" s="229" t="n">
        <v>5261.99</v>
      </c>
      <c r="I12" s="229" t="n">
        <v>17539.98</v>
      </c>
      <c r="J12" s="93" t="inlineStr">
        <is>
          <t>STR-03-FTG-CONT-CY</t>
        </is>
      </c>
    </row>
    <row r="13" ht="18" customHeight="1">
      <c r="A13" s="89" t="n">
        <v>7</v>
      </c>
      <c r="B13" s="90" t="inlineStr">
        <is>
          <t>Concrete slab on grade, 5 in thick, 4,000 psi</t>
        </is>
      </c>
      <c r="C13" s="89" t="inlineStr">
        <is>
          <t>CY</t>
        </is>
      </c>
      <c r="D13" s="228" t="n">
        <v>49.38271141970833</v>
      </c>
      <c r="E13" s="229" t="n">
        <v>263.76</v>
      </c>
      <c r="F13" s="229" t="n">
        <v>13025.18</v>
      </c>
      <c r="G13" s="229" t="n">
        <v>113.04</v>
      </c>
      <c r="H13" s="229" t="n">
        <v>5582.22</v>
      </c>
      <c r="I13" s="229" t="n">
        <v>18607.4</v>
      </c>
      <c r="J13" s="93" t="inlineStr">
        <is>
          <t>STR-03-SLAB-5IN-CY</t>
        </is>
      </c>
    </row>
    <row r="14" ht="18" customHeight="1">
      <c r="A14" s="89" t="n">
        <v>8</v>
      </c>
      <c r="B14" s="90" t="inlineStr">
        <is>
          <t>Concrete to tie columns T1, 12 in x 12 in</t>
        </is>
      </c>
      <c r="C14" s="89" t="inlineStr">
        <is>
          <t>CY</t>
        </is>
      </c>
      <c r="D14" s="228" t="n">
        <v>0</v>
      </c>
      <c r="E14" s="230" t="inlineStr"/>
      <c r="F14" s="230" t="inlineStr"/>
      <c r="G14" s="95" t="inlineStr">
        <is>
          <t>SUB-QUOTE</t>
        </is>
      </c>
      <c r="H14" s="229" t="n"/>
      <c r="I14" s="229" t="n"/>
      <c r="J14" s="93" t="inlineStr">
        <is>
          <t>STR-03-SLAB-12X12-CY</t>
        </is>
      </c>
    </row>
    <row r="15" ht="18" customHeight="1">
      <c r="A15" s="89" t="n">
        <v>9</v>
      </c>
      <c r="B15" s="90" t="inlineStr">
        <is>
          <t>Formwork to sides of spread footings F1</t>
        </is>
      </c>
      <c r="C15" s="89" t="inlineStr">
        <is>
          <t>SF</t>
        </is>
      </c>
      <c r="D15" s="228" t="n">
        <v>319.9999999999999</v>
      </c>
      <c r="E15" s="229" t="n">
        <v>10</v>
      </c>
      <c r="F15" s="229" t="n">
        <v>3200</v>
      </c>
      <c r="G15" s="229" t="n">
        <v>4.28</v>
      </c>
      <c r="H15" s="229" t="n">
        <v>1369.6</v>
      </c>
      <c r="I15" s="229" t="n">
        <v>4569.6</v>
      </c>
      <c r="J15" s="93" t="inlineStr">
        <is>
          <t>STR-03-FORM-SF</t>
        </is>
      </c>
    </row>
    <row r="16" ht="18" customHeight="1">
      <c r="A16" s="89" t="n">
        <v>10</v>
      </c>
      <c r="B16" s="90" t="inlineStr">
        <is>
          <t>Formwork to sides of strip footing SF1</t>
        </is>
      </c>
      <c r="C16" s="89" t="inlineStr">
        <is>
          <t>SF</t>
        </is>
      </c>
      <c r="D16" s="228" t="n">
        <v>720</v>
      </c>
      <c r="E16" s="229" t="n">
        <v>10</v>
      </c>
      <c r="F16" s="229" t="n">
        <v>7200</v>
      </c>
      <c r="G16" s="229" t="n">
        <v>4.28</v>
      </c>
      <c r="H16" s="229" t="n">
        <v>3081.6</v>
      </c>
      <c r="I16" s="229" t="n">
        <v>10281.6</v>
      </c>
      <c r="J16" s="93" t="inlineStr">
        <is>
          <t>STR-03-FORM-SF-2</t>
        </is>
      </c>
    </row>
    <row r="17" ht="18" customHeight="1">
      <c r="A17" s="37" t="n">
        <v>11</v>
      </c>
      <c r="B17" s="33" t="inlineStr">
        <is>
          <t>Edge formwork to slab on grade, 5 in deep</t>
        </is>
      </c>
      <c r="C17" s="37" t="inlineStr">
        <is>
          <t>SF</t>
        </is>
      </c>
      <c r="D17" s="209" t="n">
        <v>100</v>
      </c>
      <c r="E17" s="210" t="n">
        <v>11.12</v>
      </c>
      <c r="F17" s="210" t="n">
        <v>1112</v>
      </c>
      <c r="G17" s="210" t="n">
        <v>4.76</v>
      </c>
      <c r="H17" s="210" t="n">
        <v>476</v>
      </c>
      <c r="I17" s="210" t="n">
        <v>1588</v>
      </c>
      <c r="J17" s="34" t="inlineStr">
        <is>
          <t>STR-03-FORM-5IN-SF</t>
        </is>
      </c>
    </row>
    <row r="18" ht="18" customHeight="1">
      <c r="A18" s="37" t="n">
        <v>12</v>
      </c>
      <c r="B18" s="33" t="inlineStr">
        <is>
          <t>Vapor retarder, 10 mil, under slab on grade</t>
        </is>
      </c>
      <c r="C18" s="37" t="inlineStr">
        <is>
          <t>SF</t>
        </is>
      </c>
      <c r="D18" s="209" t="n">
        <v>3200.0029</v>
      </c>
      <c r="E18" s="210" t="n">
        <v>0.9</v>
      </c>
      <c r="F18" s="210" t="n">
        <v>2880</v>
      </c>
      <c r="G18" s="210" t="n">
        <v>0.38</v>
      </c>
      <c r="H18" s="210" t="n">
        <v>1216</v>
      </c>
      <c r="I18" s="210" t="n">
        <v>4096</v>
      </c>
      <c r="J18" s="34" t="inlineStr">
        <is>
          <t>STR-03-SLAB-SF</t>
        </is>
      </c>
    </row>
    <row r="19" ht="33" customHeight="1">
      <c r="A19" s="37" t="n">
        <v>13</v>
      </c>
      <c r="B19" s="33" t="inlineStr">
        <is>
          <t>Reinforcement to spread footings F1, #5 bars, ASTM A615 grade 60</t>
        </is>
      </c>
      <c r="C19" s="37" t="inlineStr">
        <is>
          <t>LB</t>
        </is>
      </c>
      <c r="D19" s="209" t="n">
        <v>613.9154868635404</v>
      </c>
      <c r="E19" s="210" t="n">
        <v>1.85</v>
      </c>
      <c r="F19" s="210" t="n">
        <v>1135.74</v>
      </c>
      <c r="G19" s="210" t="n">
        <v>0.79</v>
      </c>
      <c r="H19" s="210" t="n">
        <v>484.99</v>
      </c>
      <c r="I19" s="210" t="n">
        <v>1620.73</v>
      </c>
      <c r="J19" s="34" t="inlineStr">
        <is>
          <t>STR-03-REBAR-LB</t>
        </is>
      </c>
    </row>
    <row r="20" ht="33" customHeight="1">
      <c r="A20" s="37" t="n">
        <v>14</v>
      </c>
      <c r="B20" s="33" t="inlineStr">
        <is>
          <t>Reinforcement to strip footing SF1, #5 bars, ASTM A615 grade 60</t>
        </is>
      </c>
      <c r="C20" s="37" t="inlineStr">
        <is>
          <t>LB</t>
        </is>
      </c>
      <c r="D20" s="209" t="n">
        <v>841.9412391271412</v>
      </c>
      <c r="E20" s="210" t="n">
        <v>1.85</v>
      </c>
      <c r="F20" s="210" t="n">
        <v>1557.59</v>
      </c>
      <c r="G20" s="210" t="n">
        <v>0.79</v>
      </c>
      <c r="H20" s="210" t="n">
        <v>665.13</v>
      </c>
      <c r="I20" s="210" t="n">
        <v>2222.72</v>
      </c>
      <c r="J20" s="34" t="inlineStr">
        <is>
          <t>STR-03-REBAR-LB-2</t>
        </is>
      </c>
    </row>
    <row r="21" ht="18" customHeight="1">
      <c r="A21" s="37" t="n">
        <v>15</v>
      </c>
      <c r="B21" s="33" t="inlineStr">
        <is>
          <t>Reinforcement to slab on grade</t>
        </is>
      </c>
      <c r="C21" s="37" t="inlineStr">
        <is>
          <t>LB</t>
        </is>
      </c>
      <c r="D21" s="209" t="n">
        <v>0</v>
      </c>
      <c r="E21" s="231" t="inlineStr"/>
      <c r="F21" s="231" t="inlineStr"/>
      <c r="G21" s="32" t="inlineStr">
        <is>
          <t>SUB-QUOTE</t>
        </is>
      </c>
      <c r="H21" s="210" t="n"/>
      <c r="I21" s="210" t="n"/>
      <c r="J21" s="34" t="inlineStr">
        <is>
          <t>STR-03-REBAR-LB-3</t>
        </is>
      </c>
    </row>
    <row r="22" ht="18" customHeight="1">
      <c r="A22" s="89" t="n">
        <v>16</v>
      </c>
      <c r="B22" s="90" t="inlineStr">
        <is>
          <t>Reinforcement to tie columns T1, #4 bars and ties</t>
        </is>
      </c>
      <c r="C22" s="89" t="inlineStr">
        <is>
          <t>LB</t>
        </is>
      </c>
      <c r="D22" s="228" t="n">
        <v>0</v>
      </c>
      <c r="E22" s="230" t="inlineStr"/>
      <c r="F22" s="230" t="inlineStr"/>
      <c r="G22" s="95" t="inlineStr">
        <is>
          <t>SUB-QUOTE</t>
        </is>
      </c>
      <c r="H22" s="229" t="n"/>
      <c r="I22" s="229" t="n"/>
      <c r="J22" s="93" t="inlineStr">
        <is>
          <t>STR-03-REBAR-LB-4</t>
        </is>
      </c>
    </row>
    <row r="23" ht="33" customHeight="1">
      <c r="A23" s="89" t="n">
        <v>17</v>
      </c>
      <c r="B23" s="90" t="inlineStr">
        <is>
          <t>8 in concrete masonry bearing wall, ASTM C90 normal weight, f'm 2,000 psi</t>
        </is>
      </c>
      <c r="C23" s="89" t="inlineStr">
        <is>
          <t>SF</t>
        </is>
      </c>
      <c r="D23" s="228" t="n">
        <v>2762</v>
      </c>
      <c r="E23" s="229" t="n">
        <v>25.62</v>
      </c>
      <c r="F23" s="229" t="n">
        <v>70762.44</v>
      </c>
      <c r="G23" s="229" t="n">
        <v>10.98</v>
      </c>
      <c r="H23" s="229" t="n">
        <v>30326.76</v>
      </c>
      <c r="I23" s="229" t="n">
        <v>101089.2</v>
      </c>
      <c r="J23" s="93" t="inlineStr">
        <is>
          <t>STR-04-CMU-8IN-SF</t>
        </is>
      </c>
    </row>
    <row r="24" ht="33" customHeight="1">
      <c r="A24" s="89" t="n">
        <v>18</v>
      </c>
      <c r="B24" s="90" t="inlineStr">
        <is>
          <t>Grout to reinforced masonry cells at 48 in on center, 2,000 psi</t>
        </is>
      </c>
      <c r="C24" s="89" t="inlineStr">
        <is>
          <t>CY</t>
        </is>
      </c>
      <c r="D24" s="228" t="n">
        <v>6.091549464000001</v>
      </c>
      <c r="E24" s="229" t="n">
        <v>443.1</v>
      </c>
      <c r="F24" s="229" t="n">
        <v>2699.17</v>
      </c>
      <c r="G24" s="229" t="n">
        <v>189.9</v>
      </c>
      <c r="H24" s="229" t="n">
        <v>1156.79</v>
      </c>
      <c r="I24" s="229" t="n">
        <v>3855.96</v>
      </c>
      <c r="J24" s="93" t="inlineStr">
        <is>
          <t>STR-04-GF864-48IN-CY</t>
        </is>
      </c>
    </row>
    <row r="25" ht="18" customHeight="1">
      <c r="A25" s="89" t="n">
        <v>19</v>
      </c>
      <c r="B25" s="90" t="inlineStr">
        <is>
          <t>Vertical reinforcement to grouted masonry cells</t>
        </is>
      </c>
      <c r="C25" s="89" t="inlineStr">
        <is>
          <t>LB</t>
        </is>
      </c>
      <c r="D25" s="228" t="n">
        <v>0</v>
      </c>
      <c r="E25" s="230" t="inlineStr"/>
      <c r="F25" s="230" t="inlineStr"/>
      <c r="G25" s="95" t="inlineStr">
        <is>
          <t>SUB-QUOTE</t>
        </is>
      </c>
      <c r="H25" s="229" t="n"/>
      <c r="I25" s="229" t="n"/>
      <c r="J25" s="93" t="inlineStr">
        <is>
          <t>STR-03-REBAR-LB-5</t>
        </is>
      </c>
    </row>
    <row r="26" ht="18" customHeight="1">
      <c r="A26" s="89" t="n">
        <v>20</v>
      </c>
      <c r="B26" s="90" t="inlineStr">
        <is>
          <t>Open web steel joists 24K7, 40 ft 0 in span</t>
        </is>
      </c>
      <c r="C26" s="89" t="inlineStr">
        <is>
          <t>LB</t>
        </is>
      </c>
      <c r="D26" s="228" t="n">
        <v>7458.000000000001</v>
      </c>
      <c r="E26" s="229" t="n">
        <v>2.81</v>
      </c>
      <c r="F26" s="229" t="n">
        <v>20956.98</v>
      </c>
      <c r="G26" s="229" t="n">
        <v>1.2</v>
      </c>
      <c r="H26" s="229" t="n">
        <v>8949.6</v>
      </c>
      <c r="I26" s="229" t="n">
        <v>29906.58</v>
      </c>
      <c r="J26" s="93" t="inlineStr">
        <is>
          <t>STR-06-JOIST-480IN-LB</t>
        </is>
      </c>
    </row>
    <row r="27" ht="18" customHeight="1">
      <c r="A27" s="37" t="n">
        <v>21</v>
      </c>
      <c r="B27" s="33" t="inlineStr">
        <is>
          <t>Structural steel beams W12x26 over openings, ASTM A992</t>
        </is>
      </c>
      <c r="C27" s="37" t="inlineStr">
        <is>
          <t>LB</t>
        </is>
      </c>
      <c r="D27" s="209" t="n">
        <v>2288</v>
      </c>
      <c r="E27" s="210" t="n">
        <v>3.3</v>
      </c>
      <c r="F27" s="210" t="n">
        <v>7550.4</v>
      </c>
      <c r="G27" s="210" t="n">
        <v>1.42</v>
      </c>
      <c r="H27" s="210" t="n">
        <v>3248.96</v>
      </c>
      <c r="I27" s="210" t="n">
        <v>10799.36</v>
      </c>
      <c r="J27" s="34" t="inlineStr">
        <is>
          <t>STR-05-BEAM-LB</t>
        </is>
      </c>
    </row>
    <row r="28" ht="18" customHeight="1">
      <c r="A28" s="37" t="n">
        <v>22</v>
      </c>
      <c r="B28" s="33" t="inlineStr">
        <is>
          <t>Steel angle lintels L4x4x1/4 over masonry openings, ASTM A36</t>
        </is>
      </c>
      <c r="C28" s="37" t="inlineStr">
        <is>
          <t>LB</t>
        </is>
      </c>
      <c r="D28" s="209" t="n">
        <v>774.4000000000001</v>
      </c>
      <c r="E28" s="210" t="n">
        <v>3.82</v>
      </c>
      <c r="F28" s="210" t="n">
        <v>2958.21</v>
      </c>
      <c r="G28" s="210" t="n">
        <v>1.63</v>
      </c>
      <c r="H28" s="210" t="n">
        <v>1262.27</v>
      </c>
      <c r="I28" s="210" t="n">
        <v>4220.48</v>
      </c>
      <c r="J28" s="34" t="inlineStr">
        <is>
          <t>STR-05-BEAM-LB-2</t>
        </is>
      </c>
    </row>
    <row r="29" ht="18" customHeight="1">
      <c r="A29" s="37" t="n">
        <v>23</v>
      </c>
      <c r="B29" s="33" t="inlineStr">
        <is>
          <t>Steel roof deck, 1-1/2 in type B, 22 gauge</t>
        </is>
      </c>
      <c r="C29" s="37" t="inlineStr">
        <is>
          <t>SF</t>
        </is>
      </c>
      <c r="D29" s="209" t="n">
        <v>3200.0029</v>
      </c>
      <c r="E29" s="210" t="n">
        <v>5.75</v>
      </c>
      <c r="F29" s="210" t="n">
        <v>18400.02</v>
      </c>
      <c r="G29" s="210" t="n">
        <v>2.47</v>
      </c>
      <c r="H29" s="210" t="n">
        <v>7904.01</v>
      </c>
      <c r="I29" s="210" t="n">
        <v>26304.03</v>
      </c>
      <c r="J29" s="34" t="inlineStr">
        <is>
          <t>STR-07-RINS-B-1.5IN-SF</t>
        </is>
      </c>
    </row>
    <row r="30">
      <c r="A30" s="78" t="n"/>
      <c r="B30" s="97" t="inlineStr">
        <is>
          <t>Subtotal - Structural</t>
        </is>
      </c>
      <c r="C30" s="223" t="n"/>
      <c r="D30" s="223" t="n"/>
      <c r="E30" s="223" t="n"/>
      <c r="F30" s="224" t="n">
        <v>176250.28</v>
      </c>
      <c r="G30" s="78" t="n"/>
      <c r="H30" s="224" t="n">
        <v>75500.72</v>
      </c>
      <c r="I30" s="224" t="n">
        <v>251751</v>
      </c>
      <c r="J30" s="78" t="n"/>
    </row>
    <row r="31"/>
    <row r="32">
      <c r="A32" s="87" t="n"/>
      <c r="B32" s="88" t="inlineStr">
        <is>
          <t>Architectural</t>
        </is>
      </c>
      <c r="C32" s="87" t="n"/>
      <c r="D32" s="87" t="n"/>
      <c r="E32" s="87" t="n"/>
      <c r="F32" s="87" t="n"/>
      <c r="G32" s="87" t="n"/>
      <c r="H32" s="87" t="n"/>
      <c r="I32" s="87" t="n"/>
    </row>
    <row r="33" ht="33" customHeight="1">
      <c r="A33" s="37" t="n">
        <v>24</v>
      </c>
      <c r="B33" s="33" t="inlineStr">
        <is>
          <t>Concrete masonry unit parapet upstand above eave, 8 in, from 14'-0 to 15'-6</t>
        </is>
      </c>
      <c r="C33" s="37" t="inlineStr">
        <is>
          <t>SF</t>
        </is>
      </c>
      <c r="D33" s="209" t="n">
        <v>360</v>
      </c>
      <c r="E33" s="210" t="n">
        <v>14.83</v>
      </c>
      <c r="F33" s="210" t="n">
        <v>5338.8</v>
      </c>
      <c r="G33" s="210" t="n">
        <v>6.36</v>
      </c>
      <c r="H33" s="210" t="n">
        <v>2289.6</v>
      </c>
      <c r="I33" s="210" t="n">
        <v>7628.4</v>
      </c>
      <c r="J33" s="34" t="inlineStr">
        <is>
          <t>ARC-04-CMU-8IN-SF</t>
        </is>
      </c>
    </row>
    <row r="34" ht="33" customHeight="1">
      <c r="A34" s="37" t="n">
        <v>25</v>
      </c>
      <c r="B34" s="33" t="inlineStr">
        <is>
          <t>Face brick veneer, 3-5/8 in, running bond, to 3'-4 above finished floor</t>
        </is>
      </c>
      <c r="C34" s="37" t="inlineStr">
        <is>
          <t>SF</t>
        </is>
      </c>
      <c r="D34" s="209" t="n">
        <v>726.6666666666665</v>
      </c>
      <c r="E34" s="210" t="n">
        <v>25.87</v>
      </c>
      <c r="F34" s="210" t="n">
        <v>18798.87</v>
      </c>
      <c r="G34" s="210" t="n">
        <v>11.09</v>
      </c>
      <c r="H34" s="210" t="n">
        <v>8058.73</v>
      </c>
      <c r="I34" s="210" t="n">
        <v>26857.6</v>
      </c>
      <c r="J34" s="34" t="inlineStr">
        <is>
          <t>ARC-04-BRICK-3.625IN-SF</t>
        </is>
      </c>
    </row>
    <row r="35" ht="33" customHeight="1">
      <c r="A35" s="89" t="n">
        <v>26</v>
      </c>
      <c r="B35" s="90" t="inlineStr">
        <is>
          <t>Rigid board insulation R-13 in exterior wall cavity, continuous</t>
        </is>
      </c>
      <c r="C35" s="89" t="inlineStr">
        <is>
          <t>SF</t>
        </is>
      </c>
      <c r="D35" s="228" t="n">
        <v>2786</v>
      </c>
      <c r="E35" s="229" t="n">
        <v>3.36</v>
      </c>
      <c r="F35" s="229" t="n">
        <v>9360.959999999999</v>
      </c>
      <c r="G35" s="229" t="n">
        <v>1.44</v>
      </c>
      <c r="H35" s="229" t="n">
        <v>4011.84</v>
      </c>
      <c r="I35" s="229" t="n">
        <v>13372.8</v>
      </c>
      <c r="J35" s="93" t="inlineStr">
        <is>
          <t>ARC-07-INS-R13-SF</t>
        </is>
      </c>
    </row>
    <row r="36" ht="18" customHeight="1">
      <c r="A36" s="89" t="n">
        <v>27</v>
      </c>
      <c r="B36" s="90" t="inlineStr">
        <is>
          <t>Stainless steel brick veneer ties</t>
        </is>
      </c>
      <c r="C36" s="89" t="inlineStr">
        <is>
          <t>ea</t>
        </is>
      </c>
      <c r="D36" s="228" t="n">
        <v>408.752775</v>
      </c>
      <c r="E36" s="229" t="n">
        <v>2.64</v>
      </c>
      <c r="F36" s="229" t="n">
        <v>1079.11</v>
      </c>
      <c r="G36" s="229" t="n">
        <v>1.13</v>
      </c>
      <c r="H36" s="229" t="n">
        <v>461.89</v>
      </c>
      <c r="I36" s="229" t="n">
        <v>1541</v>
      </c>
      <c r="J36" s="93" t="inlineStr">
        <is>
          <t>ARC-04-BRICK-EA</t>
        </is>
      </c>
    </row>
    <row r="37" ht="33" customHeight="1">
      <c r="A37" s="89" t="n">
        <v>28</v>
      </c>
      <c r="B37" s="90" t="inlineStr">
        <is>
          <t>Masonry control joint, full height of wall including parapet, sealed both faces</t>
        </is>
      </c>
      <c r="C37" s="89" t="inlineStr">
        <is>
          <t>LF</t>
        </is>
      </c>
      <c r="D37" s="228" t="n">
        <v>217</v>
      </c>
      <c r="E37" s="229" t="n">
        <v>7.04</v>
      </c>
      <c r="F37" s="229" t="n">
        <v>1527.68</v>
      </c>
      <c r="G37" s="229" t="n">
        <v>3.01</v>
      </c>
      <c r="H37" s="229" t="n">
        <v>653.17</v>
      </c>
      <c r="I37" s="229" t="n">
        <v>2180.85</v>
      </c>
      <c r="J37" s="93" t="inlineStr">
        <is>
          <t>ARC-03-CJ-LF</t>
        </is>
      </c>
    </row>
    <row r="38" ht="18" customHeight="1">
      <c r="A38" s="89" t="n">
        <v>29</v>
      </c>
      <c r="B38" s="90" t="inlineStr">
        <is>
          <t>TPO single ply roof membrane, 60 mil, mechanically fastened</t>
        </is>
      </c>
      <c r="C38" s="89" t="inlineStr">
        <is>
          <t>SF</t>
        </is>
      </c>
      <c r="D38" s="228" t="n">
        <v>3200</v>
      </c>
      <c r="E38" s="229" t="n">
        <v>6.17</v>
      </c>
      <c r="F38" s="229" t="n">
        <v>19744</v>
      </c>
      <c r="G38" s="229" t="n">
        <v>2.64</v>
      </c>
      <c r="H38" s="229" t="n">
        <v>8448</v>
      </c>
      <c r="I38" s="229" t="n">
        <v>28192</v>
      </c>
      <c r="J38" s="93" t="inlineStr">
        <is>
          <t>ARC-07-ROOF-SF</t>
        </is>
      </c>
    </row>
    <row r="39" ht="18" customHeight="1">
      <c r="A39" s="89" t="n">
        <v>30</v>
      </c>
      <c r="B39" s="90" t="inlineStr">
        <is>
          <t>Polyisocyanurate roof insulation R-30, two layers staggered</t>
        </is>
      </c>
      <c r="C39" s="89" t="inlineStr">
        <is>
          <t>SF</t>
        </is>
      </c>
      <c r="D39" s="228" t="n">
        <v>3200</v>
      </c>
      <c r="E39" s="229" t="n">
        <v>4.76</v>
      </c>
      <c r="F39" s="229" t="n">
        <v>15232</v>
      </c>
      <c r="G39" s="229" t="n">
        <v>2.04</v>
      </c>
      <c r="H39" s="229" t="n">
        <v>6528</v>
      </c>
      <c r="I39" s="229" t="n">
        <v>21760</v>
      </c>
      <c r="J39" s="93" t="inlineStr">
        <is>
          <t>ARC-07-RINS-R30-SF</t>
        </is>
      </c>
    </row>
    <row r="40" ht="18" customHeight="1">
      <c r="A40" s="37" t="n">
        <v>31</v>
      </c>
      <c r="B40" s="33" t="inlineStr">
        <is>
          <t>Vapor retarder under roof insulation</t>
        </is>
      </c>
      <c r="C40" s="37" t="inlineStr">
        <is>
          <t>SF</t>
        </is>
      </c>
      <c r="D40" s="209" t="n">
        <v>3200</v>
      </c>
      <c r="E40" s="210" t="n">
        <v>0.9399999999999999</v>
      </c>
      <c r="F40" s="210" t="n">
        <v>3008</v>
      </c>
      <c r="G40" s="210" t="n">
        <v>0.4</v>
      </c>
      <c r="H40" s="210" t="n">
        <v>1280</v>
      </c>
      <c r="I40" s="210" t="n">
        <v>4288</v>
      </c>
      <c r="J40" s="34" t="inlineStr">
        <is>
          <t>ARC-07-VB-SF</t>
        </is>
      </c>
    </row>
    <row r="41" ht="18" customHeight="1">
      <c r="A41" s="37" t="n">
        <v>32</v>
      </c>
      <c r="B41" s="33" t="inlineStr">
        <is>
          <t>Prefinished metal coping to parapet</t>
        </is>
      </c>
      <c r="C41" s="37" t="inlineStr">
        <is>
          <t>LF</t>
        </is>
      </c>
      <c r="D41" s="209" t="n">
        <v>240</v>
      </c>
      <c r="E41" s="210" t="n">
        <v>19.2</v>
      </c>
      <c r="F41" s="210" t="n">
        <v>4608</v>
      </c>
      <c r="G41" s="210" t="n">
        <v>8.23</v>
      </c>
      <c r="H41" s="210" t="n">
        <v>1975.2</v>
      </c>
      <c r="I41" s="210" t="n">
        <v>6583.2</v>
      </c>
      <c r="J41" s="34" t="inlineStr">
        <is>
          <t>ARC-09-GC116-LF</t>
        </is>
      </c>
    </row>
    <row r="42" ht="33" customHeight="1">
      <c r="A42" s="37" t="n">
        <v>33</v>
      </c>
      <c r="B42" s="33" t="inlineStr">
        <is>
          <t>Aluminum storefront door, pair, 6'-0 x 7'-0, insulated glazing</t>
        </is>
      </c>
      <c r="C42" s="37" t="inlineStr">
        <is>
          <t>ea</t>
        </is>
      </c>
      <c r="D42" s="209" t="n">
        <v>2</v>
      </c>
      <c r="E42" s="210" t="n">
        <v>5145</v>
      </c>
      <c r="F42" s="210" t="n">
        <v>10290</v>
      </c>
      <c r="G42" s="210" t="n">
        <v>2205</v>
      </c>
      <c r="H42" s="210" t="n">
        <v>4410</v>
      </c>
      <c r="I42" s="210" t="n">
        <v>14700</v>
      </c>
      <c r="J42" s="34" t="inlineStr">
        <is>
          <t>ARC-08-SF-0X7-EA</t>
        </is>
      </c>
    </row>
    <row r="43" ht="33" customHeight="1">
      <c r="A43" s="37" t="n">
        <v>34</v>
      </c>
      <c r="B43" s="33" t="inlineStr">
        <is>
          <t>Hollow metal door, single, 3'-0 x 7'-0, 90 minute fire rated, with frame</t>
        </is>
      </c>
      <c r="C43" s="37" t="inlineStr">
        <is>
          <t>ea</t>
        </is>
      </c>
      <c r="D43" s="209" t="n">
        <v>4</v>
      </c>
      <c r="E43" s="210" t="n">
        <v>1512</v>
      </c>
      <c r="F43" s="210" t="n">
        <v>6048</v>
      </c>
      <c r="G43" s="210" t="n">
        <v>648</v>
      </c>
      <c r="H43" s="210" t="n">
        <v>2592</v>
      </c>
      <c r="I43" s="210" t="n">
        <v>8640</v>
      </c>
      <c r="J43" s="34" t="inlineStr">
        <is>
          <t>ARC-08-HMF-0X7-EA</t>
        </is>
      </c>
    </row>
    <row r="44" ht="18" customHeight="1">
      <c r="A44" s="37" t="n">
        <v>35</v>
      </c>
      <c r="B44" s="33" t="inlineStr">
        <is>
          <t>Solid core wood door, 3'-0 x 7'-0, in hollow metal frame</t>
        </is>
      </c>
      <c r="C44" s="37" t="inlineStr">
        <is>
          <t>ea</t>
        </is>
      </c>
      <c r="D44" s="209" t="n">
        <v>5</v>
      </c>
      <c r="E44" s="210" t="n">
        <v>1024.8</v>
      </c>
      <c r="F44" s="210" t="n">
        <v>5124</v>
      </c>
      <c r="G44" s="210" t="n">
        <v>439.2</v>
      </c>
      <c r="H44" s="210" t="n">
        <v>2196</v>
      </c>
      <c r="I44" s="210" t="n">
        <v>7320</v>
      </c>
      <c r="J44" s="34" t="inlineStr">
        <is>
          <t>ARC-08-HMF-0X7-EA-2</t>
        </is>
      </c>
    </row>
    <row r="45" ht="18" customHeight="1">
      <c r="A45" s="89" t="n">
        <v>36</v>
      </c>
      <c r="B45" s="90" t="inlineStr">
        <is>
          <t>Insulated sectional overhead door, 10'-0 x 10'-0</t>
        </is>
      </c>
      <c r="C45" s="89" t="inlineStr">
        <is>
          <t>ea</t>
        </is>
      </c>
      <c r="D45" s="228" t="n">
        <v>1</v>
      </c>
      <c r="E45" s="229" t="n">
        <v>3885</v>
      </c>
      <c r="F45" s="229" t="n">
        <v>3885</v>
      </c>
      <c r="G45" s="229" t="n">
        <v>1665</v>
      </c>
      <c r="H45" s="229" t="n">
        <v>1665</v>
      </c>
      <c r="I45" s="229" t="n">
        <v>5550</v>
      </c>
      <c r="J45" s="93" t="inlineStr">
        <is>
          <t>ARC-08-DOOR-0X10-EA</t>
        </is>
      </c>
    </row>
    <row r="46" ht="18" customHeight="1">
      <c r="A46" s="89" t="n">
        <v>37</v>
      </c>
      <c r="B46" s="90" t="inlineStr">
        <is>
          <t>Aluminum fixed window, thermally broken, 6'-0 x 5'-0</t>
        </is>
      </c>
      <c r="C46" s="89" t="inlineStr">
        <is>
          <t>ea</t>
        </is>
      </c>
      <c r="D46" s="228" t="n">
        <v>10</v>
      </c>
      <c r="E46" s="229" t="n">
        <v>1260</v>
      </c>
      <c r="F46" s="229" t="n">
        <v>12600</v>
      </c>
      <c r="G46" s="229" t="n">
        <v>540</v>
      </c>
      <c r="H46" s="229" t="n">
        <v>5400</v>
      </c>
      <c r="I46" s="229" t="n">
        <v>18000</v>
      </c>
      <c r="J46" s="93" t="inlineStr">
        <is>
          <t>ARC-08-WIN-0X5-EA</t>
        </is>
      </c>
    </row>
    <row r="47" ht="18" customHeight="1">
      <c r="A47" s="89" t="n">
        <v>38</v>
      </c>
      <c r="B47" s="90" t="inlineStr">
        <is>
          <t>Aluminum fixed window, thermally broken, 3'-0 x 5'-0</t>
        </is>
      </c>
      <c r="C47" s="89" t="inlineStr">
        <is>
          <t>ea</t>
        </is>
      </c>
      <c r="D47" s="228" t="n">
        <v>6</v>
      </c>
      <c r="E47" s="229" t="n">
        <v>806.4</v>
      </c>
      <c r="F47" s="229" t="n">
        <v>4838.4</v>
      </c>
      <c r="G47" s="229" t="n">
        <v>345.6</v>
      </c>
      <c r="H47" s="229" t="n">
        <v>2073.6</v>
      </c>
      <c r="I47" s="229" t="n">
        <v>6912</v>
      </c>
      <c r="J47" s="93" t="inlineStr">
        <is>
          <t>ARC-08-WIN-0X5-EA-2</t>
        </is>
      </c>
    </row>
    <row r="48" ht="18" customHeight="1">
      <c r="A48" s="89" t="n">
        <v>39</v>
      </c>
      <c r="B48" s="90" t="inlineStr">
        <is>
          <t>Aluminum awning window, 3'-0 x 2'-0, obscure glazing</t>
        </is>
      </c>
      <c r="C48" s="89" t="inlineStr">
        <is>
          <t>ea</t>
        </is>
      </c>
      <c r="D48" s="228" t="n">
        <v>4</v>
      </c>
      <c r="E48" s="229" t="n">
        <v>630</v>
      </c>
      <c r="F48" s="229" t="n">
        <v>2520</v>
      </c>
      <c r="G48" s="229" t="n">
        <v>270</v>
      </c>
      <c r="H48" s="229" t="n">
        <v>1080</v>
      </c>
      <c r="I48" s="229" t="n">
        <v>3600</v>
      </c>
      <c r="J48" s="93" t="inlineStr">
        <is>
          <t>ARC-08-WIN-0X2-EA</t>
        </is>
      </c>
    </row>
    <row r="49" ht="33" customHeight="1">
      <c r="A49" s="89" t="n">
        <v>40</v>
      </c>
      <c r="B49" s="90" t="inlineStr">
        <is>
          <t>Door hardware set HW-1: storefront pair, panic exit device, closer, threshold</t>
        </is>
      </c>
      <c r="C49" s="89" t="inlineStr">
        <is>
          <t>set</t>
        </is>
      </c>
      <c r="D49" s="228" t="n">
        <v>2</v>
      </c>
      <c r="E49" s="229" t="n">
        <v>2112.6</v>
      </c>
      <c r="F49" s="229" t="n">
        <v>4225.2</v>
      </c>
      <c r="G49" s="229" t="n">
        <v>905.4</v>
      </c>
      <c r="H49" s="229" t="n">
        <v>1810.8</v>
      </c>
      <c r="I49" s="229" t="n">
        <v>6036</v>
      </c>
      <c r="J49" s="93" t="inlineStr">
        <is>
          <t>ARC-08-HW-HW1-SET</t>
        </is>
      </c>
    </row>
    <row r="50" ht="33" customHeight="1">
      <c r="A50" s="37" t="n">
        <v>41</v>
      </c>
      <c r="B50" s="33" t="inlineStr">
        <is>
          <t>Door hardware set HW-2: rated single, lockset, closer, seals, wall stop</t>
        </is>
      </c>
      <c r="C50" s="37" t="inlineStr">
        <is>
          <t>set</t>
        </is>
      </c>
      <c r="D50" s="209" t="n">
        <v>4</v>
      </c>
      <c r="E50" s="210" t="n">
        <v>1134</v>
      </c>
      <c r="F50" s="210" t="n">
        <v>4536</v>
      </c>
      <c r="G50" s="210" t="n">
        <v>486</v>
      </c>
      <c r="H50" s="210" t="n">
        <v>1944</v>
      </c>
      <c r="I50" s="210" t="n">
        <v>6480</v>
      </c>
      <c r="J50" s="34" t="inlineStr">
        <is>
          <t>ARC-08-HW-HW2-SET</t>
        </is>
      </c>
    </row>
    <row r="51" ht="33" customHeight="1">
      <c r="A51" s="37" t="n">
        <v>42</v>
      </c>
      <c r="B51" s="33" t="inlineStr">
        <is>
          <t>Door hardware set HW-3: single, passage set, 3 hinges, wall stop</t>
        </is>
      </c>
      <c r="C51" s="37" t="inlineStr">
        <is>
          <t>set</t>
        </is>
      </c>
      <c r="D51" s="209" t="n">
        <v>5</v>
      </c>
      <c r="E51" s="210" t="n">
        <v>499.8</v>
      </c>
      <c r="F51" s="210" t="n">
        <v>2499</v>
      </c>
      <c r="G51" s="210" t="n">
        <v>214.2</v>
      </c>
      <c r="H51" s="210" t="n">
        <v>1071</v>
      </c>
      <c r="I51" s="210" t="n">
        <v>3570</v>
      </c>
      <c r="J51" s="34" t="inlineStr">
        <is>
          <t>ARC-08-HW-HW3-SET</t>
        </is>
      </c>
    </row>
    <row r="52" ht="33" customHeight="1">
      <c r="A52" s="37" t="n">
        <v>43</v>
      </c>
      <c r="B52" s="33" t="inlineStr">
        <is>
          <t>Door hardware set HW-4: overhead door, manual chain hoist, slide bolt</t>
        </is>
      </c>
      <c r="C52" s="37" t="inlineStr">
        <is>
          <t>set</t>
        </is>
      </c>
      <c r="D52" s="209" t="n">
        <v>1</v>
      </c>
      <c r="E52" s="210" t="n">
        <v>680.4</v>
      </c>
      <c r="F52" s="210" t="n">
        <v>680.4</v>
      </c>
      <c r="G52" s="210" t="n">
        <v>291.6</v>
      </c>
      <c r="H52" s="210" t="n">
        <v>291.6</v>
      </c>
      <c r="I52" s="210" t="n">
        <v>972</v>
      </c>
      <c r="J52" s="34" t="inlineStr">
        <is>
          <t>ARC-08-HW-HW4-SET</t>
        </is>
      </c>
    </row>
    <row r="53" ht="18" customHeight="1">
      <c r="A53" s="37" t="n">
        <v>44</v>
      </c>
      <c r="B53" s="33" t="inlineStr">
        <is>
          <t>Sealed concrete floor finish, two coats penetrating sealer</t>
        </is>
      </c>
      <c r="C53" s="37" t="inlineStr">
        <is>
          <t>SF</t>
        </is>
      </c>
      <c r="D53" s="209" t="n">
        <v>2130.75005894</v>
      </c>
      <c r="E53" s="210" t="n">
        <v>1.44</v>
      </c>
      <c r="F53" s="210" t="n">
        <v>3068.28</v>
      </c>
      <c r="G53" s="210" t="n">
        <v>0.62</v>
      </c>
      <c r="H53" s="210" t="n">
        <v>1321.07</v>
      </c>
      <c r="I53" s="210" t="n">
        <v>4389.35</v>
      </c>
      <c r="J53" s="34" t="inlineStr">
        <is>
          <t>ARC-09-FLR-SF</t>
        </is>
      </c>
    </row>
    <row r="54" ht="18" customHeight="1">
      <c r="A54" s="37" t="n">
        <v>45</v>
      </c>
      <c r="B54" s="33" t="inlineStr">
        <is>
          <t>Porcelain floor tile 12x24</t>
        </is>
      </c>
      <c r="C54" s="37" t="inlineStr">
        <is>
          <t>SF</t>
        </is>
      </c>
      <c r="D54" s="209" t="n">
        <v>442.24601796</v>
      </c>
      <c r="E54" s="210" t="n">
        <v>9.130000000000001</v>
      </c>
      <c r="F54" s="210" t="n">
        <v>4037.71</v>
      </c>
      <c r="G54" s="210" t="n">
        <v>3.91</v>
      </c>
      <c r="H54" s="210" t="n">
        <v>1729.18</v>
      </c>
      <c r="I54" s="210" t="n">
        <v>5766.89</v>
      </c>
      <c r="J54" s="34" t="inlineStr">
        <is>
          <t>ARC-09-TILE-12X24-SF</t>
        </is>
      </c>
    </row>
    <row r="55" ht="18" customHeight="1">
      <c r="A55" s="89" t="n">
        <v>46</v>
      </c>
      <c r="B55" s="90" t="inlineStr">
        <is>
          <t>Quarry floor tile</t>
        </is>
      </c>
      <c r="C55" s="89" t="inlineStr">
        <is>
          <t>SF</t>
        </is>
      </c>
      <c r="D55" s="228" t="n">
        <v>308.05453932</v>
      </c>
      <c r="E55" s="229" t="n">
        <v>10.69</v>
      </c>
      <c r="F55" s="229" t="n">
        <v>3293.1</v>
      </c>
      <c r="G55" s="229" t="n">
        <v>4.58</v>
      </c>
      <c r="H55" s="229" t="n">
        <v>1410.89</v>
      </c>
      <c r="I55" s="229" t="n">
        <v>4703.99</v>
      </c>
      <c r="J55" s="93" t="inlineStr">
        <is>
          <t>ARC-09-TILE-SF</t>
        </is>
      </c>
    </row>
    <row r="56" ht="18" customHeight="1">
      <c r="A56" s="89" t="n">
        <v>47</v>
      </c>
      <c r="B56" s="90" t="inlineStr">
        <is>
          <t>Coved quarry tile skirting base to kitchen</t>
        </is>
      </c>
      <c r="C56" s="89" t="inlineStr">
        <is>
          <t>LF</t>
        </is>
      </c>
      <c r="D56" s="228" t="n">
        <v>69.51049999999999</v>
      </c>
      <c r="E56" s="229" t="n">
        <v>14.34</v>
      </c>
      <c r="F56" s="229" t="n">
        <v>996.78</v>
      </c>
      <c r="G56" s="229" t="n">
        <v>6.14</v>
      </c>
      <c r="H56" s="229" t="n">
        <v>426.79</v>
      </c>
      <c r="I56" s="229" t="n">
        <v>1423.57</v>
      </c>
      <c r="J56" s="93" t="inlineStr">
        <is>
          <t>ARC-09-TILE-LF</t>
        </is>
      </c>
    </row>
    <row r="57" ht="18" customHeight="1">
      <c r="A57" s="89" t="n">
        <v>48</v>
      </c>
      <c r="B57" s="90" t="inlineStr">
        <is>
          <t>Coved porcelain tile skirting base to toilets</t>
        </is>
      </c>
      <c r="C57" s="89" t="inlineStr">
        <is>
          <t>LF</t>
        </is>
      </c>
      <c r="D57" s="228" t="n">
        <v>77.021</v>
      </c>
      <c r="E57" s="229" t="n">
        <v>12.67</v>
      </c>
      <c r="F57" s="229" t="n">
        <v>975.86</v>
      </c>
      <c r="G57" s="229" t="n">
        <v>5.44</v>
      </c>
      <c r="H57" s="229" t="n">
        <v>418.99</v>
      </c>
      <c r="I57" s="229" t="n">
        <v>1394.85</v>
      </c>
      <c r="J57" s="93" t="inlineStr">
        <is>
          <t>ARC-09-TILE-LF-2</t>
        </is>
      </c>
    </row>
    <row r="58" ht="18" customHeight="1">
      <c r="A58" s="89" t="n">
        <v>49</v>
      </c>
      <c r="B58" s="90" t="inlineStr">
        <is>
          <t>Resilient skirting base, 4 in</t>
        </is>
      </c>
      <c r="C58" s="89" t="inlineStr">
        <is>
          <t>LF</t>
        </is>
      </c>
      <c r="D58" s="228" t="n">
        <v>284.5837</v>
      </c>
      <c r="E58" s="229" t="n">
        <v>3.97</v>
      </c>
      <c r="F58" s="229" t="n">
        <v>1129.8</v>
      </c>
      <c r="G58" s="229" t="n">
        <v>1.7</v>
      </c>
      <c r="H58" s="229" t="n">
        <v>483.79</v>
      </c>
      <c r="I58" s="229" t="n">
        <v>1613.59</v>
      </c>
      <c r="J58" s="93" t="inlineStr">
        <is>
          <t>ARC-09-G5B26-4IN-LF</t>
        </is>
      </c>
    </row>
    <row r="59" ht="33" customHeight="1">
      <c r="A59" s="89" t="n">
        <v>50</v>
      </c>
      <c r="B59" s="90" t="inlineStr">
        <is>
          <t>Interior partition framing, 3-5/8 in metal stud at 16 in o.c., full height to underside of roof structure</t>
        </is>
      </c>
      <c r="C59" s="89" t="inlineStr">
        <is>
          <t>SF</t>
        </is>
      </c>
      <c r="D59" s="228" t="n">
        <v>1715</v>
      </c>
      <c r="E59" s="229" t="n">
        <v>3.74</v>
      </c>
      <c r="F59" s="229" t="n">
        <v>6414.1</v>
      </c>
      <c r="G59" s="229" t="n">
        <v>1.61</v>
      </c>
      <c r="H59" s="229" t="n">
        <v>2761.15</v>
      </c>
      <c r="I59" s="229" t="n">
        <v>9175.25</v>
      </c>
      <c r="J59" s="93" t="inlineStr">
        <is>
          <t>ARC-06-STUD-3.625IN-SF</t>
        </is>
      </c>
    </row>
    <row r="60" ht="33" customHeight="1">
      <c r="A60" s="37" t="n">
        <v>51</v>
      </c>
      <c r="B60" s="33" t="inlineStr">
        <is>
          <t>Gypsum board, 5/8 in type X, to interior partitions, both faces, taped ready to decorate</t>
        </is>
      </c>
      <c r="C60" s="37" t="inlineStr">
        <is>
          <t>SF</t>
        </is>
      </c>
      <c r="D60" s="209" t="n">
        <v>3430</v>
      </c>
      <c r="E60" s="210" t="n">
        <v>3.36</v>
      </c>
      <c r="F60" s="210" t="n">
        <v>11524.8</v>
      </c>
      <c r="G60" s="210" t="n">
        <v>1.44</v>
      </c>
      <c r="H60" s="210" t="n">
        <v>4939.2</v>
      </c>
      <c r="I60" s="210" t="n">
        <v>16464</v>
      </c>
      <c r="J60" s="34" t="inlineStr">
        <is>
          <t>ARC-09-GWB-X-0.625IN-SF</t>
        </is>
      </c>
    </row>
    <row r="61" ht="33" customHeight="1">
      <c r="A61" s="37" t="n">
        <v>52</v>
      </c>
      <c r="B61" s="33" t="inlineStr">
        <is>
          <t>Sound attenuation batt insulation in toilet and kitchen partitions</t>
        </is>
      </c>
      <c r="C61" s="37" t="inlineStr">
        <is>
          <t>SF</t>
        </is>
      </c>
      <c r="D61" s="209" t="n">
        <v>1463</v>
      </c>
      <c r="E61" s="210" t="n">
        <v>1.21</v>
      </c>
      <c r="F61" s="210" t="n">
        <v>1770.23</v>
      </c>
      <c r="G61" s="210" t="n">
        <v>0.52</v>
      </c>
      <c r="H61" s="210" t="n">
        <v>760.76</v>
      </c>
      <c r="I61" s="210" t="n">
        <v>2530.99</v>
      </c>
      <c r="J61" s="34" t="inlineStr">
        <is>
          <t>ARC-07-SATT-SF</t>
        </is>
      </c>
    </row>
    <row r="62" ht="33" customHeight="1">
      <c r="A62" s="37" t="n">
        <v>53</v>
      </c>
      <c r="B62" s="33" t="inlineStr">
        <is>
          <t>Prepare and make good exposed concrete masonry interior wall face ready to decorate, main hall, store and plant</t>
        </is>
      </c>
      <c r="C62" s="37" t="inlineStr">
        <is>
          <t>SF</t>
        </is>
      </c>
      <c r="D62" s="209" t="n">
        <v>2288</v>
      </c>
      <c r="E62" s="210" t="n">
        <v>0.9399999999999999</v>
      </c>
      <c r="F62" s="210" t="n">
        <v>2150.72</v>
      </c>
      <c r="G62" s="210" t="n">
        <v>0.4</v>
      </c>
      <c r="H62" s="210" t="n">
        <v>915.2</v>
      </c>
      <c r="I62" s="210" t="n">
        <v>3065.92</v>
      </c>
      <c r="J62" s="34" t="inlineStr">
        <is>
          <t>ARC-04-CMU-SF</t>
        </is>
      </c>
    </row>
    <row r="63" ht="33" customHeight="1">
      <c r="A63" s="37" t="n">
        <v>54</v>
      </c>
      <c r="B63" s="33" t="inlineStr">
        <is>
          <t>Metal furring to interior face of exterior wall, lobby, kitchen and toilets</t>
        </is>
      </c>
      <c r="C63" s="37" t="inlineStr">
        <is>
          <t>SF</t>
        </is>
      </c>
      <c r="D63" s="209" t="n">
        <v>258</v>
      </c>
      <c r="E63" s="210" t="n">
        <v>2.58</v>
      </c>
      <c r="F63" s="210" t="n">
        <v>665.64</v>
      </c>
      <c r="G63" s="210" t="n">
        <v>1.1</v>
      </c>
      <c r="H63" s="210" t="n">
        <v>283.8</v>
      </c>
      <c r="I63" s="210" t="n">
        <v>949.4400000000001</v>
      </c>
      <c r="J63" s="34" t="inlineStr">
        <is>
          <t>ARC-09-WALL-SF</t>
        </is>
      </c>
    </row>
    <row r="64" ht="33" customHeight="1">
      <c r="A64" s="37" t="n">
        <v>55</v>
      </c>
      <c r="B64" s="33" t="inlineStr">
        <is>
          <t>Gypsum board lining, 5/8 in, to furred exterior wall, lobby, kitchen and toilets</t>
        </is>
      </c>
      <c r="C64" s="37" t="inlineStr">
        <is>
          <t>SF</t>
        </is>
      </c>
      <c r="D64" s="209" t="n">
        <v>258</v>
      </c>
      <c r="E64" s="210" t="n">
        <v>2.58</v>
      </c>
      <c r="F64" s="210" t="n">
        <v>665.64</v>
      </c>
      <c r="G64" s="210" t="n">
        <v>1.1</v>
      </c>
      <c r="H64" s="210" t="n">
        <v>283.8</v>
      </c>
      <c r="I64" s="210" t="n">
        <v>949.4400000000001</v>
      </c>
      <c r="J64" s="34" t="inlineStr">
        <is>
          <t>ARC-09-GWB-0.625IN-SF</t>
        </is>
      </c>
    </row>
    <row r="65" ht="18" customHeight="1">
      <c r="A65" s="89" t="n">
        <v>56</v>
      </c>
      <c r="B65" s="90" t="inlineStr">
        <is>
          <t>Fiberglass reinforced panel wall lining to 8'-0, kitchen</t>
        </is>
      </c>
      <c r="C65" s="89" t="inlineStr">
        <is>
          <t>SF</t>
        </is>
      </c>
      <c r="D65" s="228" t="n">
        <v>524.5839999999999</v>
      </c>
      <c r="E65" s="229" t="n">
        <v>5.74</v>
      </c>
      <c r="F65" s="229" t="n">
        <v>3011.11</v>
      </c>
      <c r="G65" s="229" t="n">
        <v>2.46</v>
      </c>
      <c r="H65" s="229" t="n">
        <v>1290.48</v>
      </c>
      <c r="I65" s="229" t="n">
        <v>4301.59</v>
      </c>
      <c r="J65" s="93" t="inlineStr">
        <is>
          <t>ARC-09-WALL-SF-2</t>
        </is>
      </c>
    </row>
    <row r="66" ht="18" customHeight="1">
      <c r="A66" s="89" t="n">
        <v>57</v>
      </c>
      <c r="B66" s="90" t="inlineStr">
        <is>
          <t>Ceramic wall tile to 4'-0 high, toilets</t>
        </is>
      </c>
      <c r="C66" s="89" t="inlineStr">
        <is>
          <t>SF</t>
        </is>
      </c>
      <c r="D66" s="228" t="n">
        <v>308.084</v>
      </c>
      <c r="E66" s="229" t="n">
        <v>9.52</v>
      </c>
      <c r="F66" s="229" t="n">
        <v>2932.96</v>
      </c>
      <c r="G66" s="229" t="n">
        <v>4.08</v>
      </c>
      <c r="H66" s="229" t="n">
        <v>1256.98</v>
      </c>
      <c r="I66" s="229" t="n">
        <v>4189.940000000001</v>
      </c>
      <c r="J66" s="93" t="inlineStr">
        <is>
          <t>ARC-09-TILE-SF-2</t>
        </is>
      </c>
    </row>
    <row r="67" ht="33" customHeight="1">
      <c r="A67" s="89" t="n">
        <v>58</v>
      </c>
      <c r="B67" s="90" t="inlineStr">
        <is>
          <t>Ceramic wall tile, full height behind sanitary fixtures, toilets</t>
        </is>
      </c>
      <c r="C67" s="89" t="inlineStr">
        <is>
          <t>SF</t>
        </is>
      </c>
      <c r="D67" s="228" t="n">
        <v>0</v>
      </c>
      <c r="E67" s="230" t="inlineStr"/>
      <c r="F67" s="230" t="inlineStr"/>
      <c r="G67" s="95" t="inlineStr">
        <is>
          <t>SUB-QUOTE</t>
        </is>
      </c>
      <c r="H67" s="229" t="n"/>
      <c r="I67" s="229" t="n"/>
      <c r="J67" s="93" t="inlineStr">
        <is>
          <t>ARC-09-TILE-SF-3</t>
        </is>
      </c>
    </row>
    <row r="68" ht="33" customHeight="1">
      <c r="A68" s="89" t="n">
        <v>59</v>
      </c>
      <c r="B68" s="90" t="inlineStr">
        <is>
          <t>Suspended acoustic ceiling tile 2x2 at 9'-0 above finished floor, lobby</t>
        </is>
      </c>
      <c r="C68" s="89" t="inlineStr">
        <is>
          <t>SF</t>
        </is>
      </c>
      <c r="D68" s="228" t="n">
        <v>199.30413932</v>
      </c>
      <c r="E68" s="229" t="n">
        <v>4.56</v>
      </c>
      <c r="F68" s="229" t="n">
        <v>908.83</v>
      </c>
      <c r="G68" s="229" t="n">
        <v>1.96</v>
      </c>
      <c r="H68" s="229" t="n">
        <v>390.64</v>
      </c>
      <c r="I68" s="229" t="n">
        <v>1299.47</v>
      </c>
      <c r="J68" s="93" t="inlineStr">
        <is>
          <t>ARC-09-CLG-2X2-SF</t>
        </is>
      </c>
    </row>
    <row r="69" ht="33" customHeight="1">
      <c r="A69" s="89" t="n">
        <v>60</v>
      </c>
      <c r="B69" s="90" t="inlineStr">
        <is>
          <t>Vinyl faced acoustic ceiling tile 2x2 at 9'-0 above finished floor, kitchen</t>
        </is>
      </c>
      <c r="C69" s="89" t="inlineStr">
        <is>
          <t>SF</t>
        </is>
      </c>
      <c r="D69" s="228" t="n">
        <v>308.05453932</v>
      </c>
      <c r="E69" s="229" t="n">
        <v>5.15</v>
      </c>
      <c r="F69" s="229" t="n">
        <v>1586.48</v>
      </c>
      <c r="G69" s="229" t="n">
        <v>2.21</v>
      </c>
      <c r="H69" s="229" t="n">
        <v>680.8</v>
      </c>
      <c r="I69" s="229" t="n">
        <v>2267.28</v>
      </c>
      <c r="J69" s="93" t="inlineStr">
        <is>
          <t>ARC-09-CLG-2X2-SF-2</t>
        </is>
      </c>
    </row>
    <row r="70" ht="18" customHeight="1">
      <c r="A70" s="37" t="n">
        <v>61</v>
      </c>
      <c r="B70" s="33" t="inlineStr">
        <is>
          <t>Gypsum board ceiling at 9'-0 above finished floor, toilets</t>
        </is>
      </c>
      <c r="C70" s="37" t="inlineStr">
        <is>
          <t>SF</t>
        </is>
      </c>
      <c r="D70" s="209" t="n">
        <v>242.94187864</v>
      </c>
      <c r="E70" s="210" t="n">
        <v>4.37</v>
      </c>
      <c r="F70" s="210" t="n">
        <v>1061.66</v>
      </c>
      <c r="G70" s="210" t="n">
        <v>1.87</v>
      </c>
      <c r="H70" s="210" t="n">
        <v>454.3</v>
      </c>
      <c r="I70" s="210" t="n">
        <v>1515.96</v>
      </c>
      <c r="J70" s="34" t="inlineStr">
        <is>
          <t>ARC-09-GWB-SF</t>
        </is>
      </c>
    </row>
    <row r="71" ht="33" customHeight="1">
      <c r="A71" s="37" t="n">
        <v>62</v>
      </c>
      <c r="B71" s="33" t="inlineStr">
        <is>
          <t>Paint to exterior concrete masonry above brick band, two coats over primer</t>
        </is>
      </c>
      <c r="C71" s="37" t="inlineStr">
        <is>
          <t>SF</t>
        </is>
      </c>
      <c r="D71" s="209" t="n">
        <v>2059.333333333334</v>
      </c>
      <c r="E71" s="210" t="n">
        <v>1.31</v>
      </c>
      <c r="F71" s="210" t="n">
        <v>2697.73</v>
      </c>
      <c r="G71" s="210" t="n">
        <v>0.5600000000000001</v>
      </c>
      <c r="H71" s="210" t="n">
        <v>1153.23</v>
      </c>
      <c r="I71" s="210" t="n">
        <v>3850.96</v>
      </c>
      <c r="J71" s="34" t="inlineStr">
        <is>
          <t>ARC-09-PAINT-EXT-SF</t>
        </is>
      </c>
    </row>
    <row r="72" ht="18" customHeight="1">
      <c r="A72" s="37" t="n">
        <v>63</v>
      </c>
      <c r="B72" s="33" t="inlineStr">
        <is>
          <t>Paint to outer face of parapet upstand, two coats over primer</t>
        </is>
      </c>
      <c r="C72" s="37" t="inlineStr">
        <is>
          <t>SF</t>
        </is>
      </c>
      <c r="D72" s="209" t="n">
        <v>360</v>
      </c>
      <c r="E72" s="210" t="n">
        <v>1.31</v>
      </c>
      <c r="F72" s="210" t="n">
        <v>471.6</v>
      </c>
      <c r="G72" s="210" t="n">
        <v>0.5600000000000001</v>
      </c>
      <c r="H72" s="210" t="n">
        <v>201.6</v>
      </c>
      <c r="I72" s="210" t="n">
        <v>673.2</v>
      </c>
      <c r="J72" s="34" t="inlineStr">
        <is>
          <t>ARC-09-PAINT-SF</t>
        </is>
      </c>
    </row>
    <row r="73" ht="33" customHeight="1">
      <c r="A73" s="37" t="n">
        <v>64</v>
      </c>
      <c r="B73" s="33" t="inlineStr">
        <is>
          <t>Paint to interior concrete masonry wall face, two coats over primer, main hall, store and plant</t>
        </is>
      </c>
      <c r="C73" s="37" t="inlineStr">
        <is>
          <t>SF</t>
        </is>
      </c>
      <c r="D73" s="209" t="n">
        <v>2288</v>
      </c>
      <c r="E73" s="210" t="n">
        <v>1.31</v>
      </c>
      <c r="F73" s="210" t="n">
        <v>2997.28</v>
      </c>
      <c r="G73" s="210" t="n">
        <v>0.5600000000000001</v>
      </c>
      <c r="H73" s="210" t="n">
        <v>1281.28</v>
      </c>
      <c r="I73" s="210" t="n">
        <v>4278.56</v>
      </c>
      <c r="J73" s="34" t="inlineStr">
        <is>
          <t>ARC-09-PAINT-WALL-SF</t>
        </is>
      </c>
    </row>
    <row r="74" ht="18" customHeight="1">
      <c r="A74" s="37" t="n">
        <v>65</v>
      </c>
      <c r="B74" s="33" t="inlineStr">
        <is>
          <t>Paint to gypsum board wall surfaces, two coats over primer</t>
        </is>
      </c>
      <c r="C74" s="37" t="inlineStr">
        <is>
          <t>SF</t>
        </is>
      </c>
      <c r="D74" s="209" t="n">
        <v>2855.3425</v>
      </c>
      <c r="E74" s="210" t="n">
        <v>1.31</v>
      </c>
      <c r="F74" s="210" t="n">
        <v>3740.5</v>
      </c>
      <c r="G74" s="210" t="n">
        <v>0.5600000000000001</v>
      </c>
      <c r="H74" s="210" t="n">
        <v>1598.99</v>
      </c>
      <c r="I74" s="210" t="n">
        <v>5339.49</v>
      </c>
      <c r="J74" s="34" t="inlineStr">
        <is>
          <t>ARC-09-PAINT-WALL-SF-2</t>
        </is>
      </c>
    </row>
    <row r="75" ht="33" customHeight="1">
      <c r="A75" s="89" t="n">
        <v>66</v>
      </c>
      <c r="B75" s="90" t="inlineStr">
        <is>
          <t>Paint to exposed roof deck soffit, joists and structure, two coats over primer</t>
        </is>
      </c>
      <c r="C75" s="89" t="inlineStr">
        <is>
          <t>SF</t>
        </is>
      </c>
      <c r="D75" s="228" t="n">
        <v>2130.75005894</v>
      </c>
      <c r="E75" s="229" t="n">
        <v>1.31</v>
      </c>
      <c r="F75" s="229" t="n">
        <v>2791.28</v>
      </c>
      <c r="G75" s="229" t="n">
        <v>0.5600000000000001</v>
      </c>
      <c r="H75" s="229" t="n">
        <v>1193.22</v>
      </c>
      <c r="I75" s="229" t="n">
        <v>3984.5</v>
      </c>
      <c r="J75" s="93" t="inlineStr">
        <is>
          <t>ARC-09-PAINT-SF-2</t>
        </is>
      </c>
    </row>
    <row r="76" ht="33" customHeight="1">
      <c r="A76" s="89" t="n">
        <v>67</v>
      </c>
      <c r="B76" s="90" t="inlineStr">
        <is>
          <t>Paint to gypsum board ceilings, two coats over primer, toilets</t>
        </is>
      </c>
      <c r="C76" s="89" t="inlineStr">
        <is>
          <t>SF</t>
        </is>
      </c>
      <c r="D76" s="228" t="n">
        <v>242.94187864</v>
      </c>
      <c r="E76" s="229" t="n">
        <v>1.31</v>
      </c>
      <c r="F76" s="229" t="n">
        <v>318.25</v>
      </c>
      <c r="G76" s="229" t="n">
        <v>0.5600000000000001</v>
      </c>
      <c r="H76" s="229" t="n">
        <v>136.05</v>
      </c>
      <c r="I76" s="229" t="n">
        <v>454.3</v>
      </c>
      <c r="J76" s="93" t="inlineStr">
        <is>
          <t>ARC-09-PAINT-WALL-SF-3</t>
        </is>
      </c>
    </row>
    <row r="77" ht="18" customHeight="1">
      <c r="A77" s="89" t="n">
        <v>68</v>
      </c>
      <c r="B77" s="90" t="inlineStr">
        <is>
          <t>Toilet compartments, accessories and signage</t>
        </is>
      </c>
      <c r="C77" s="89" t="inlineStr">
        <is>
          <t>ea</t>
        </is>
      </c>
      <c r="D77" s="228" t="n">
        <v>0</v>
      </c>
      <c r="E77" s="230" t="inlineStr"/>
      <c r="F77" s="230" t="inlineStr"/>
      <c r="G77" s="95" t="inlineStr">
        <is>
          <t>SUB-QUOTE</t>
        </is>
      </c>
      <c r="H77" s="229" t="n"/>
      <c r="I77" s="229" t="n"/>
      <c r="J77" s="93" t="inlineStr">
        <is>
          <t>ARC-10-SIGN-EA</t>
        </is>
      </c>
    </row>
    <row r="78" ht="33" customHeight="1">
      <c r="A78" s="89" t="n">
        <v>69</v>
      </c>
      <c r="B78" s="90" t="inlineStr">
        <is>
          <t>Exposed tee suspension grid for 2x2 lay-in ceiling tile, lobby and kitchen</t>
        </is>
      </c>
      <c r="C78" s="89" t="inlineStr">
        <is>
          <t>SF</t>
        </is>
      </c>
      <c r="D78" s="228" t="n">
        <v>507.4107362</v>
      </c>
      <c r="E78" s="229" t="n">
        <v>2.11</v>
      </c>
      <c r="F78" s="229" t="n">
        <v>1070.64</v>
      </c>
      <c r="G78" s="229" t="n">
        <v>0.9</v>
      </c>
      <c r="H78" s="229" t="n">
        <v>456.67</v>
      </c>
      <c r="I78" s="229" t="n">
        <v>1527.31</v>
      </c>
      <c r="J78" s="93" t="inlineStr">
        <is>
          <t>ARC-09-CLG-2X2-SF-3</t>
        </is>
      </c>
    </row>
    <row r="79">
      <c r="A79" s="78" t="n"/>
      <c r="B79" s="97" t="inlineStr">
        <is>
          <t>Subtotal - Architectural</t>
        </is>
      </c>
      <c r="C79" s="223" t="n"/>
      <c r="D79" s="223" t="n"/>
      <c r="E79" s="223" t="n"/>
      <c r="F79" s="224" t="n">
        <v>196224.4</v>
      </c>
      <c r="G79" s="78" t="n"/>
      <c r="H79" s="224" t="n">
        <v>84069.28999999999</v>
      </c>
      <c r="I79" s="224" t="n">
        <v>280293.69</v>
      </c>
      <c r="J79" s="78" t="n"/>
    </row>
    <row r="80"/>
    <row r="81">
      <c r="A81" s="87" t="n"/>
      <c r="B81" s="88" t="inlineStr">
        <is>
          <t>Plumbing</t>
        </is>
      </c>
      <c r="C81" s="87" t="n"/>
      <c r="D81" s="87" t="n"/>
      <c r="E81" s="87" t="n"/>
      <c r="F81" s="87" t="n"/>
      <c r="G81" s="87" t="n"/>
      <c r="H81" s="87" t="n"/>
      <c r="I81" s="87" t="n"/>
    </row>
    <row r="82" ht="18" customHeight="1">
      <c r="A82" s="89" t="n">
        <v>70</v>
      </c>
      <c r="B82" s="90" t="inlineStr">
        <is>
          <t>Water closet, floor mounted, flush valve (mark WC)</t>
        </is>
      </c>
      <c r="C82" s="89" t="inlineStr">
        <is>
          <t>EA</t>
        </is>
      </c>
      <c r="D82" s="228" t="n">
        <v>6</v>
      </c>
      <c r="E82" s="229" t="n">
        <v>1579.2</v>
      </c>
      <c r="F82" s="229" t="n">
        <v>9475.200000000001</v>
      </c>
      <c r="G82" s="229" t="n">
        <v>676.8</v>
      </c>
      <c r="H82" s="229" t="n">
        <v>4060.8</v>
      </c>
      <c r="I82" s="229" t="n">
        <v>13536</v>
      </c>
      <c r="J82" s="93" t="inlineStr">
        <is>
          <t>PLB-22-WC-EA</t>
        </is>
      </c>
    </row>
    <row r="83" ht="18" customHeight="1">
      <c r="A83" s="37" t="n">
        <v>71</v>
      </c>
      <c r="B83" s="33" t="inlineStr">
        <is>
          <t>Lavatory, wall hung, sensor faucet (mark LAV)</t>
        </is>
      </c>
      <c r="C83" s="37" t="inlineStr">
        <is>
          <t>EA</t>
        </is>
      </c>
      <c r="D83" s="209" t="n">
        <v>6</v>
      </c>
      <c r="E83" s="210" t="n">
        <v>1407</v>
      </c>
      <c r="F83" s="210" t="n">
        <v>8442</v>
      </c>
      <c r="G83" s="210" t="n">
        <v>603</v>
      </c>
      <c r="H83" s="210" t="n">
        <v>3618</v>
      </c>
      <c r="I83" s="210" t="n">
        <v>12060</v>
      </c>
      <c r="J83" s="34" t="inlineStr">
        <is>
          <t>PLB-22-LAV-EA</t>
        </is>
      </c>
    </row>
    <row r="84" ht="18" customHeight="1">
      <c r="A84" s="37" t="n">
        <v>72</v>
      </c>
      <c r="B84" s="33" t="inlineStr">
        <is>
          <t>Urinal, wall hung (mark UR)</t>
        </is>
      </c>
      <c r="C84" s="37" t="inlineStr">
        <is>
          <t>EA</t>
        </is>
      </c>
      <c r="D84" s="209" t="n">
        <v>2</v>
      </c>
      <c r="E84" s="210" t="n">
        <v>1331.4</v>
      </c>
      <c r="F84" s="210" t="n">
        <v>2662.8</v>
      </c>
      <c r="G84" s="210" t="n">
        <v>570.6</v>
      </c>
      <c r="H84" s="210" t="n">
        <v>1141.2</v>
      </c>
      <c r="I84" s="210" t="n">
        <v>3804</v>
      </c>
      <c r="J84" s="34" t="inlineStr">
        <is>
          <t>PLB-22-URIN-EA</t>
        </is>
      </c>
    </row>
    <row r="85" ht="18" customHeight="1">
      <c r="A85" s="37" t="n">
        <v>73</v>
      </c>
      <c r="B85" s="33" t="inlineStr">
        <is>
          <t>Kitchen sink, three compartment (mark SK)</t>
        </is>
      </c>
      <c r="C85" s="37" t="inlineStr">
        <is>
          <t>EA</t>
        </is>
      </c>
      <c r="D85" s="209" t="n">
        <v>1</v>
      </c>
      <c r="E85" s="210" t="n">
        <v>3145.8</v>
      </c>
      <c r="F85" s="210" t="n">
        <v>3145.8</v>
      </c>
      <c r="G85" s="210" t="n">
        <v>1348.2</v>
      </c>
      <c r="H85" s="210" t="n">
        <v>1348.2</v>
      </c>
      <c r="I85" s="210" t="n">
        <v>4494</v>
      </c>
      <c r="J85" s="34" t="inlineStr">
        <is>
          <t>PLB-22-SINK-EA</t>
        </is>
      </c>
    </row>
    <row r="86" ht="18" customHeight="1">
      <c r="A86" s="37" t="n">
        <v>74</v>
      </c>
      <c r="B86" s="33" t="inlineStr">
        <is>
          <t>Water heater, 80 gal electric (mark WH)</t>
        </is>
      </c>
      <c r="C86" s="37" t="inlineStr">
        <is>
          <t>EA</t>
        </is>
      </c>
      <c r="D86" s="209" t="n">
        <v>1</v>
      </c>
      <c r="E86" s="210" t="n">
        <v>3360</v>
      </c>
      <c r="F86" s="210" t="n">
        <v>3360</v>
      </c>
      <c r="G86" s="210" t="n">
        <v>1440</v>
      </c>
      <c r="H86" s="210" t="n">
        <v>1440</v>
      </c>
      <c r="I86" s="210" t="n">
        <v>4800</v>
      </c>
      <c r="J86" s="34" t="inlineStr">
        <is>
          <t>PLB-22-WH-EA</t>
        </is>
      </c>
    </row>
    <row r="87">
      <c r="A87" s="78" t="n"/>
      <c r="B87" s="97" t="inlineStr">
        <is>
          <t>Subtotal - Plumbing</t>
        </is>
      </c>
      <c r="C87" s="223" t="n"/>
      <c r="D87" s="223" t="n"/>
      <c r="E87" s="223" t="n"/>
      <c r="F87" s="224" t="n">
        <v>27085.8</v>
      </c>
      <c r="G87" s="78" t="n"/>
      <c r="H87" s="224" t="n">
        <v>11608.2</v>
      </c>
      <c r="I87" s="224" t="n">
        <v>38694</v>
      </c>
      <c r="J87" s="78" t="n"/>
    </row>
    <row r="88"/>
    <row r="89">
      <c r="A89" s="87" t="n"/>
      <c r="B89" s="88" t="inlineStr">
        <is>
          <t>Electrical</t>
        </is>
      </c>
      <c r="C89" s="87" t="n"/>
      <c r="D89" s="87" t="n"/>
      <c r="E89" s="87" t="n"/>
      <c r="F89" s="87" t="n"/>
      <c r="G89" s="87" t="n"/>
      <c r="H89" s="87" t="n"/>
      <c r="I89" s="87" t="n"/>
    </row>
    <row r="90" ht="18" customHeight="1">
      <c r="A90" s="37" t="n">
        <v>75</v>
      </c>
      <c r="B90" s="33" t="inlineStr">
        <is>
          <t>2x4 LED troffer, 40W, 4000K (mark L1)</t>
        </is>
      </c>
      <c r="C90" s="37" t="inlineStr">
        <is>
          <t>EA</t>
        </is>
      </c>
      <c r="D90" s="209" t="n">
        <v>34</v>
      </c>
      <c r="E90" s="210" t="n">
        <v>283.5</v>
      </c>
      <c r="F90" s="210" t="n">
        <v>9639</v>
      </c>
      <c r="G90" s="210" t="n">
        <v>121.5</v>
      </c>
      <c r="H90" s="210" t="n">
        <v>4131</v>
      </c>
      <c r="I90" s="210" t="n">
        <v>13770</v>
      </c>
      <c r="J90" s="34" t="inlineStr">
        <is>
          <t>ELE-26-G1F35-2X4-EA</t>
        </is>
      </c>
    </row>
    <row r="91" ht="18" customHeight="1">
      <c r="A91" s="89" t="n">
        <v>76</v>
      </c>
      <c r="B91" s="90" t="inlineStr">
        <is>
          <t>LED downlight, 12W (mark L2)</t>
        </is>
      </c>
      <c r="C91" s="89" t="inlineStr">
        <is>
          <t>EA</t>
        </is>
      </c>
      <c r="D91" s="228" t="n">
        <v>18</v>
      </c>
      <c r="E91" s="229" t="n">
        <v>157.92</v>
      </c>
      <c r="F91" s="229" t="n">
        <v>2842.56</v>
      </c>
      <c r="G91" s="229" t="n">
        <v>67.68000000000001</v>
      </c>
      <c r="H91" s="229" t="n">
        <v>1218.24</v>
      </c>
      <c r="I91" s="229" t="n">
        <v>4060.8</v>
      </c>
      <c r="J91" s="93" t="inlineStr">
        <is>
          <t>ELE-26-LUM-EA</t>
        </is>
      </c>
    </row>
    <row r="92" ht="18" customHeight="1">
      <c r="A92" s="89" t="n">
        <v>77</v>
      </c>
      <c r="B92" s="90" t="inlineStr">
        <is>
          <t>Exterior wall pack, 25W (mark L3)</t>
        </is>
      </c>
      <c r="C92" s="89" t="inlineStr">
        <is>
          <t>EA</t>
        </is>
      </c>
      <c r="D92" s="228" t="n">
        <v>8</v>
      </c>
      <c r="E92" s="229" t="n">
        <v>336</v>
      </c>
      <c r="F92" s="229" t="n">
        <v>2688</v>
      </c>
      <c r="G92" s="229" t="n">
        <v>144</v>
      </c>
      <c r="H92" s="229" t="n">
        <v>1152</v>
      </c>
      <c r="I92" s="229" t="n">
        <v>3840</v>
      </c>
      <c r="J92" s="93" t="inlineStr">
        <is>
          <t>ELE-26-LUM-EA-2</t>
        </is>
      </c>
    </row>
    <row r="93" ht="18" customHeight="1">
      <c r="A93" s="89" t="n">
        <v>78</v>
      </c>
      <c r="B93" s="90" t="inlineStr">
        <is>
          <t>Duplex receptacle, 20A (mark R1)</t>
        </is>
      </c>
      <c r="C93" s="89" t="inlineStr">
        <is>
          <t>EA</t>
        </is>
      </c>
      <c r="D93" s="228" t="n">
        <v>46</v>
      </c>
      <c r="E93" s="229" t="n">
        <v>126</v>
      </c>
      <c r="F93" s="229" t="n">
        <v>5796</v>
      </c>
      <c r="G93" s="229" t="n">
        <v>54</v>
      </c>
      <c r="H93" s="229" t="n">
        <v>2484</v>
      </c>
      <c r="I93" s="229" t="n">
        <v>8280</v>
      </c>
      <c r="J93" s="93" t="inlineStr">
        <is>
          <t>ELE-26-REC-20A-EA</t>
        </is>
      </c>
    </row>
    <row r="94" ht="18" customHeight="1">
      <c r="A94" s="89" t="n">
        <v>79</v>
      </c>
      <c r="B94" s="90" t="inlineStr">
        <is>
          <t>Emergency light with battery (mark EM)</t>
        </is>
      </c>
      <c r="C94" s="89" t="inlineStr">
        <is>
          <t>EA</t>
        </is>
      </c>
      <c r="D94" s="228" t="n">
        <v>10</v>
      </c>
      <c r="E94" s="229" t="n">
        <v>304.5</v>
      </c>
      <c r="F94" s="229" t="n">
        <v>3045</v>
      </c>
      <c r="G94" s="229" t="n">
        <v>130.5</v>
      </c>
      <c r="H94" s="229" t="n">
        <v>1305</v>
      </c>
      <c r="I94" s="229" t="n">
        <v>4350</v>
      </c>
      <c r="J94" s="93" t="inlineStr">
        <is>
          <t>ELE-26-EMLT-EA</t>
        </is>
      </c>
    </row>
    <row r="95" ht="18" customHeight="1">
      <c r="A95" s="89" t="n">
        <v>80</v>
      </c>
      <c r="B95" s="90" t="inlineStr">
        <is>
          <t>Exit sign, LED (mark EX)</t>
        </is>
      </c>
      <c r="C95" s="89" t="inlineStr">
        <is>
          <t>EA</t>
        </is>
      </c>
      <c r="D95" s="228" t="n">
        <v>6</v>
      </c>
      <c r="E95" s="229" t="n">
        <v>224.7</v>
      </c>
      <c r="F95" s="229" t="n">
        <v>1348.2</v>
      </c>
      <c r="G95" s="229" t="n">
        <v>96.3</v>
      </c>
      <c r="H95" s="229" t="n">
        <v>577.8</v>
      </c>
      <c r="I95" s="229" t="n">
        <v>1926</v>
      </c>
      <c r="J95" s="93" t="inlineStr">
        <is>
          <t>ELE-26-EXIT-EA</t>
        </is>
      </c>
    </row>
    <row r="96" ht="18" customHeight="1">
      <c r="A96" s="37" t="n">
        <v>81</v>
      </c>
      <c r="B96" s="33" t="inlineStr">
        <is>
          <t>Panelboard, 208Y/120V, 42 circuit, surface mounted</t>
        </is>
      </c>
      <c r="C96" s="37" t="inlineStr">
        <is>
          <t>EA</t>
        </is>
      </c>
      <c r="D96" s="209" t="n">
        <v>1</v>
      </c>
      <c r="E96" s="210" t="n">
        <v>4515</v>
      </c>
      <c r="F96" s="210" t="n">
        <v>4515</v>
      </c>
      <c r="G96" s="210" t="n">
        <v>1935</v>
      </c>
      <c r="H96" s="210" t="n">
        <v>1935</v>
      </c>
      <c r="I96" s="210" t="n">
        <v>6450</v>
      </c>
      <c r="J96" s="34" t="inlineStr">
        <is>
          <t>ELE-26-PNL-EA</t>
        </is>
      </c>
    </row>
    <row r="97">
      <c r="A97" s="78" t="n"/>
      <c r="B97" s="97" t="inlineStr">
        <is>
          <t>Subtotal - Electrical</t>
        </is>
      </c>
      <c r="C97" s="223" t="n"/>
      <c r="D97" s="223" t="n"/>
      <c r="E97" s="223" t="n"/>
      <c r="F97" s="224" t="n">
        <v>29873.76</v>
      </c>
      <c r="G97" s="78" t="n"/>
      <c r="H97" s="224" t="n">
        <v>12803.04</v>
      </c>
      <c r="I97" s="224" t="n">
        <v>42676.8</v>
      </c>
      <c r="J97" s="78" t="n"/>
    </row>
    <row r="98"/>
    <row r="99">
      <c r="A99" s="87" t="n"/>
      <c r="B99" s="88" t="inlineStr">
        <is>
          <t>HVAC</t>
        </is>
      </c>
      <c r="C99" s="87" t="n"/>
      <c r="D99" s="87" t="n"/>
      <c r="E99" s="87" t="n"/>
      <c r="F99" s="87" t="n"/>
      <c r="G99" s="87" t="n"/>
      <c r="H99" s="87" t="n"/>
      <c r="I99" s="87" t="n"/>
    </row>
    <row r="100" ht="18" customHeight="1">
      <c r="A100" s="37" t="n">
        <v>82</v>
      </c>
      <c r="B100" s="33" t="inlineStr">
        <is>
          <t>Rooftop unit, 7.5 ton gas/electric, with curb</t>
        </is>
      </c>
      <c r="C100" s="37" t="inlineStr">
        <is>
          <t>EA</t>
        </is>
      </c>
      <c r="D100" s="209" t="n">
        <v>2</v>
      </c>
      <c r="E100" s="210" t="n">
        <v>17472</v>
      </c>
      <c r="F100" s="210" t="n">
        <v>34944</v>
      </c>
      <c r="G100" s="210" t="n">
        <v>7488</v>
      </c>
      <c r="H100" s="210" t="n">
        <v>14976</v>
      </c>
      <c r="I100" s="210" t="n">
        <v>49920</v>
      </c>
      <c r="J100" s="34" t="inlineStr">
        <is>
          <t>HVC-23-RTU-EA</t>
        </is>
      </c>
    </row>
    <row r="101" ht="18" customHeight="1">
      <c r="A101" s="37" t="n">
        <v>83</v>
      </c>
      <c r="B101" s="33" t="inlineStr">
        <is>
          <t>Exhaust fan, roof mounted</t>
        </is>
      </c>
      <c r="C101" s="37" t="inlineStr">
        <is>
          <t>EA</t>
        </is>
      </c>
      <c r="D101" s="209" t="n">
        <v>3</v>
      </c>
      <c r="E101" s="210" t="n">
        <v>1226.4</v>
      </c>
      <c r="F101" s="210" t="n">
        <v>3679.2</v>
      </c>
      <c r="G101" s="210" t="n">
        <v>525.6</v>
      </c>
      <c r="H101" s="210" t="n">
        <v>1576.8</v>
      </c>
      <c r="I101" s="210" t="n">
        <v>5256</v>
      </c>
      <c r="J101" s="34" t="inlineStr">
        <is>
          <t>HVC-23-EF-EA</t>
        </is>
      </c>
    </row>
    <row r="102" ht="18" customHeight="1">
      <c r="A102" s="37" t="n">
        <v>84</v>
      </c>
      <c r="B102" s="33" t="inlineStr">
        <is>
          <t>Kitchen extract hood, 10 ft, with fire suppression</t>
        </is>
      </c>
      <c r="C102" s="37" t="inlineStr">
        <is>
          <t>EA</t>
        </is>
      </c>
      <c r="D102" s="209" t="n">
        <v>1</v>
      </c>
      <c r="E102" s="210" t="n">
        <v>13608</v>
      </c>
      <c r="F102" s="210" t="n">
        <v>13608</v>
      </c>
      <c r="G102" s="210" t="n">
        <v>5832</v>
      </c>
      <c r="H102" s="210" t="n">
        <v>5832</v>
      </c>
      <c r="I102" s="210" t="n">
        <v>19440</v>
      </c>
      <c r="J102" s="34" t="inlineStr">
        <is>
          <t>HVC-11-G3A70-120IN-EA</t>
        </is>
      </c>
    </row>
    <row r="103">
      <c r="A103" s="78" t="n"/>
      <c r="B103" s="97" t="inlineStr">
        <is>
          <t>Subtotal - HVAC</t>
        </is>
      </c>
      <c r="C103" s="223" t="n"/>
      <c r="D103" s="223" t="n"/>
      <c r="E103" s="223" t="n"/>
      <c r="F103" s="224" t="n">
        <v>52231.2</v>
      </c>
      <c r="G103" s="78" t="n"/>
      <c r="H103" s="224" t="n">
        <v>22384.8</v>
      </c>
      <c r="I103" s="224" t="n">
        <v>74616</v>
      </c>
      <c r="J103" s="78" t="n"/>
    </row>
    <row r="104"/>
    <row r="105">
      <c r="A105" s="87" t="n"/>
      <c r="B105" s="88" t="inlineStr">
        <is>
          <t>Sitework</t>
        </is>
      </c>
      <c r="C105" s="87" t="n"/>
      <c r="D105" s="87" t="n"/>
      <c r="E105" s="87" t="n"/>
      <c r="F105" s="87" t="n"/>
      <c r="G105" s="87" t="n"/>
      <c r="H105" s="87" t="n"/>
      <c r="I105" s="87" t="n"/>
    </row>
    <row r="106" ht="18" customHeight="1">
      <c r="A106" s="37" t="n">
        <v>85</v>
      </c>
      <c r="B106" s="33" t="inlineStr">
        <is>
          <t>Asphalt paving on 6 in aggregate base, parking lot</t>
        </is>
      </c>
      <c r="C106" s="37" t="inlineStr">
        <is>
          <t>SF</t>
        </is>
      </c>
      <c r="D106" s="209" t="n">
        <v>2240.002</v>
      </c>
      <c r="E106" s="210" t="n">
        <v>4.49</v>
      </c>
      <c r="F106" s="210" t="n">
        <v>10057.61</v>
      </c>
      <c r="G106" s="210" t="n">
        <v>1.92</v>
      </c>
      <c r="H106" s="210" t="n">
        <v>4300.8</v>
      </c>
      <c r="I106" s="210" t="n">
        <v>14358.41</v>
      </c>
      <c r="J106" s="34" t="inlineStr">
        <is>
          <t>EXT-32-ASPH-6IN-SF</t>
        </is>
      </c>
    </row>
    <row r="107" ht="18" customHeight="1">
      <c r="A107" s="89" t="n">
        <v>86</v>
      </c>
      <c r="B107" s="90" t="inlineStr">
        <is>
          <t>Concrete sidewalk, 6 in, 5 ft wide, broom finish</t>
        </is>
      </c>
      <c r="C107" s="89" t="inlineStr">
        <is>
          <t>LF</t>
        </is>
      </c>
      <c r="D107" s="228" t="n">
        <v>120</v>
      </c>
      <c r="E107" s="229" t="n">
        <v>40.32</v>
      </c>
      <c r="F107" s="229" t="n">
        <v>4838.4</v>
      </c>
      <c r="G107" s="229" t="n">
        <v>17.28</v>
      </c>
      <c r="H107" s="229" t="n">
        <v>2073.6</v>
      </c>
      <c r="I107" s="229" t="n">
        <v>6912</v>
      </c>
      <c r="J107" s="93" t="inlineStr">
        <is>
          <t>EXT-32-WALK-6IN-LF</t>
        </is>
      </c>
    </row>
    <row r="108" ht="18" customHeight="1">
      <c r="A108" s="89" t="n">
        <v>87</v>
      </c>
      <c r="B108" s="90" t="inlineStr">
        <is>
          <t>Water service, 6 in, from main to building</t>
        </is>
      </c>
      <c r="C108" s="89" t="inlineStr">
        <is>
          <t>LF</t>
        </is>
      </c>
      <c r="D108" s="228" t="n">
        <v>145</v>
      </c>
      <c r="E108" s="229" t="n">
        <v>72.66</v>
      </c>
      <c r="F108" s="229" t="n">
        <v>10535.7</v>
      </c>
      <c r="G108" s="229" t="n">
        <v>31.14</v>
      </c>
      <c r="H108" s="229" t="n">
        <v>4515.3</v>
      </c>
      <c r="I108" s="229" t="n">
        <v>15051</v>
      </c>
      <c r="J108" s="93" t="inlineStr">
        <is>
          <t>EXT-23-SVC-6IN-LF</t>
        </is>
      </c>
    </row>
    <row r="109" ht="18" customHeight="1">
      <c r="A109" s="89" t="n">
        <v>88</v>
      </c>
      <c r="B109" s="90" t="inlineStr">
        <is>
          <t>Sanitary sewer, 6 in, to main, including 2 manholes</t>
        </is>
      </c>
      <c r="C109" s="89" t="inlineStr">
        <is>
          <t>LF</t>
        </is>
      </c>
      <c r="D109" s="228" t="n">
        <v>220</v>
      </c>
      <c r="E109" s="229" t="n">
        <v>119.28</v>
      </c>
      <c r="F109" s="229" t="n">
        <v>26241.6</v>
      </c>
      <c r="G109" s="229" t="n">
        <v>51.12</v>
      </c>
      <c r="H109" s="229" t="n">
        <v>11246.4</v>
      </c>
      <c r="I109" s="229" t="n">
        <v>37488</v>
      </c>
      <c r="J109" s="93" t="inlineStr">
        <is>
          <t>EXT-33-MH-6IN-LF</t>
        </is>
      </c>
    </row>
    <row r="110" ht="18" customHeight="1">
      <c r="A110" s="89" t="n">
        <v>89</v>
      </c>
      <c r="B110" s="90" t="inlineStr">
        <is>
          <t>Dumpster enclosure screen — construction and height not shown</t>
        </is>
      </c>
      <c r="C110" s="89" t="inlineStr">
        <is>
          <t>LF</t>
        </is>
      </c>
      <c r="D110" s="228" t="n">
        <v>0</v>
      </c>
      <c r="E110" s="230" t="inlineStr"/>
      <c r="F110" s="230" t="inlineStr"/>
      <c r="G110" s="95" t="inlineStr">
        <is>
          <t>SUB-QUOTE</t>
        </is>
      </c>
      <c r="H110" s="229" t="n"/>
      <c r="I110" s="229" t="n"/>
      <c r="J110" s="93" t="inlineStr">
        <is>
          <t>EXT-01-DUMP-LF</t>
        </is>
      </c>
    </row>
    <row r="111" ht="18" customHeight="1">
      <c r="A111" s="89" t="n">
        <v>90</v>
      </c>
      <c r="B111" s="90" t="inlineStr">
        <is>
          <t>Site and parking lot lighting — BY OTHERS per G-002</t>
        </is>
      </c>
      <c r="C111" s="89" t="inlineStr">
        <is>
          <t>EA</t>
        </is>
      </c>
      <c r="D111" s="228" t="n">
        <v>0</v>
      </c>
      <c r="E111" s="230" t="inlineStr"/>
      <c r="F111" s="230" t="inlineStr"/>
      <c r="G111" s="95" t="inlineStr">
        <is>
          <t>SUB-QUOTE</t>
        </is>
      </c>
      <c r="H111" s="229" t="n"/>
      <c r="I111" s="229" t="n"/>
      <c r="J111" s="93" t="inlineStr">
        <is>
          <t>EXT-26-GB850-EA</t>
        </is>
      </c>
    </row>
    <row r="112">
      <c r="A112" s="78" t="n"/>
      <c r="B112" s="97" t="inlineStr">
        <is>
          <t>Subtotal - Sitework</t>
        </is>
      </c>
      <c r="C112" s="223" t="n"/>
      <c r="D112" s="223" t="n"/>
      <c r="E112" s="223" t="n"/>
      <c r="F112" s="224" t="n">
        <v>51673.31</v>
      </c>
      <c r="G112" s="78" t="n"/>
      <c r="H112" s="224" t="n">
        <v>22136.1</v>
      </c>
      <c r="I112" s="224" t="n">
        <v>73809.41</v>
      </c>
      <c r="J112" s="78" t="n"/>
    </row>
    <row r="113"/>
    <row r="114">
      <c r="B114" s="43" t="inlineStr">
        <is>
          <t>TOTAL - direct works</t>
        </is>
      </c>
      <c r="C114" s="213" t="n"/>
      <c r="D114" s="213" t="n"/>
      <c r="E114" s="213" t="n"/>
      <c r="F114" s="213" t="n"/>
      <c r="G114" s="213" t="n"/>
      <c r="H114" s="213" t="n"/>
      <c r="I114" s="232" t="n">
        <v>761840.9</v>
      </c>
    </row>
    <row r="115" ht="26" customHeight="1">
      <c r="A115" s="87" t="n"/>
      <c r="B115" s="88" t="inlineStr">
        <is>
          <t>Preliminary &amp; temporary works — site establishment, plant &amp; temporary services</t>
        </is>
      </c>
      <c r="C115" s="87" t="n"/>
      <c r="D115" s="87" t="n"/>
      <c r="E115" s="87" t="n"/>
      <c r="F115" s="87" t="n"/>
      <c r="G115" s="87" t="n"/>
      <c r="H115" s="87" t="n"/>
      <c r="I115" s="87" t="n"/>
    </row>
    <row r="116">
      <c r="A116" s="37" t="n">
        <v>91</v>
      </c>
      <c r="B116" s="33" t="inlineStr">
        <is>
          <t>Mobilization / demobilization</t>
        </is>
      </c>
      <c r="C116" s="32" t="inlineStr">
        <is>
          <t>Sum</t>
        </is>
      </c>
      <c r="D116" s="233" t="inlineStr"/>
      <c r="I116" s="210" t="n"/>
    </row>
    <row r="117">
      <c r="A117" s="37" t="n">
        <v>92</v>
      </c>
      <c r="B117" s="33" t="inlineStr">
        <is>
          <t>Site-wide plant &amp; machinery</t>
        </is>
      </c>
      <c r="C117" s="32" t="inlineStr">
        <is>
          <t>Sum</t>
        </is>
      </c>
      <c r="D117" s="233" t="inlineStr"/>
      <c r="I117" s="210" t="n"/>
    </row>
    <row r="118">
      <c r="A118" s="37" t="n">
        <v>93</v>
      </c>
      <c r="B118" s="33" t="inlineStr">
        <is>
          <t>Material delivery &amp; spoil/debris haul-off</t>
        </is>
      </c>
      <c r="C118" s="32" t="inlineStr">
        <is>
          <t>Sum</t>
        </is>
      </c>
      <c r="D118" s="233" t="inlineStr"/>
      <c r="I118" s="210" t="n"/>
    </row>
    <row r="119">
      <c r="A119" s="37" t="n">
        <v>94</v>
      </c>
      <c r="B119" s="33" t="inlineStr">
        <is>
          <t>Temporary power &amp; water — connections and installation</t>
        </is>
      </c>
      <c r="C119" s="32" t="inlineStr">
        <is>
          <t>Sum</t>
        </is>
      </c>
      <c r="D119" s="233" t="inlineStr"/>
      <c r="I119" s="210" t="n"/>
    </row>
    <row r="120">
      <c r="A120" s="37" t="n">
        <v>95</v>
      </c>
      <c r="B120" s="33" t="inlineStr">
        <is>
          <t>Site office, storage &amp; temporary sanitation — set-up</t>
        </is>
      </c>
      <c r="C120" s="32" t="inlineStr">
        <is>
          <t>Sum</t>
        </is>
      </c>
      <c r="D120" s="233" t="inlineStr"/>
      <c r="I120" s="210" t="n"/>
    </row>
    <row r="121" ht="26" customHeight="1">
      <c r="A121" s="89" t="n">
        <v>96</v>
      </c>
      <c r="B121" s="90" t="inlineStr">
        <is>
          <t>Temporary fencing, project &amp; safety signage, traffic control</t>
        </is>
      </c>
      <c r="C121" s="95" t="inlineStr">
        <is>
          <t>Sum</t>
        </is>
      </c>
      <c r="D121" s="234" t="inlineStr"/>
      <c r="E121" s="101" t="n"/>
      <c r="F121" s="101" t="n"/>
      <c r="G121" s="101" t="n"/>
      <c r="H121" s="101" t="n"/>
      <c r="I121" s="229" t="n"/>
      <c r="J121" s="101" t="n"/>
    </row>
    <row r="122">
      <c r="A122" s="89" t="n">
        <v>97</v>
      </c>
      <c r="B122" s="90" t="inlineStr">
        <is>
          <t>Site-wide scaffolding &amp; temporary works</t>
        </is>
      </c>
      <c r="C122" s="95" t="inlineStr">
        <is>
          <t>Sum</t>
        </is>
      </c>
      <c r="D122" s="234" t="inlineStr"/>
      <c r="E122" s="101" t="n"/>
      <c r="F122" s="101" t="n"/>
      <c r="G122" s="101" t="n"/>
      <c r="H122" s="101" t="n"/>
      <c r="I122" s="229" t="n"/>
      <c r="J122" s="101" t="n"/>
    </row>
    <row r="123">
      <c r="A123" s="89" t="n">
        <v>98</v>
      </c>
      <c r="B123" s="90" t="inlineStr">
        <is>
          <t>Site establishment &amp; temporary works</t>
        </is>
      </c>
      <c r="C123" s="95" t="inlineStr">
        <is>
          <t>Sum</t>
        </is>
      </c>
      <c r="D123" s="234" t="inlineStr"/>
      <c r="E123" s="101" t="n"/>
      <c r="F123" s="101" t="n"/>
      <c r="G123" s="101" t="n"/>
      <c r="H123" s="101" t="n"/>
      <c r="I123" s="229" t="n">
        <v>21330.97</v>
      </c>
      <c r="J123" s="101" t="n"/>
    </row>
    <row r="124">
      <c r="A124" s="78" t="n"/>
      <c r="B124" s="97" t="inlineStr">
        <is>
          <t>Subtotal - Preliminary &amp; temporary works</t>
        </is>
      </c>
      <c r="C124" s="223" t="n"/>
      <c r="D124" s="223" t="n"/>
      <c r="E124" s="223" t="n"/>
      <c r="F124" s="78" t="n"/>
      <c r="G124" s="78" t="n"/>
      <c r="H124" s="78" t="n"/>
      <c r="I124" s="224" t="n">
        <v>21330.97</v>
      </c>
      <c r="J124" s="78" t="n"/>
    </row>
    <row r="125">
      <c r="A125" s="87" t="n"/>
      <c r="B125" s="88" t="inlineStr">
        <is>
          <t>Site expenses — staff, running costs &amp; job lump sums</t>
        </is>
      </c>
      <c r="C125" s="87" t="n"/>
      <c r="D125" s="87" t="n"/>
      <c r="E125" s="87" t="n"/>
      <c r="F125" s="87" t="n"/>
      <c r="G125" s="87" t="n"/>
      <c r="H125" s="87" t="n"/>
      <c r="I125" s="87" t="n"/>
    </row>
    <row r="126">
      <c r="A126" s="89" t="n">
        <v>99</v>
      </c>
      <c r="B126" s="90" t="inlineStr">
        <is>
          <t>Project management staff</t>
        </is>
      </c>
      <c r="C126" s="95" t="inlineStr">
        <is>
          <t>month</t>
        </is>
      </c>
      <c r="D126" s="235" t="n">
        <v>4.2</v>
      </c>
      <c r="E126" s="101" t="n"/>
      <c r="F126" s="101" t="n"/>
      <c r="G126" s="101" t="n"/>
      <c r="H126" s="101" t="n"/>
      <c r="I126" s="229" t="n">
        <v>38954.16</v>
      </c>
      <c r="J126" s="101" t="n"/>
    </row>
    <row r="127">
      <c r="A127" s="89" t="n">
        <v>100</v>
      </c>
      <c r="B127" s="90" t="inlineStr">
        <is>
          <t>Site office running costs, utilities</t>
        </is>
      </c>
      <c r="C127" s="95" t="inlineStr">
        <is>
          <t>month</t>
        </is>
      </c>
      <c r="D127" s="235" t="n">
        <v>4.2</v>
      </c>
      <c r="E127" s="101" t="n"/>
      <c r="F127" s="101" t="n"/>
      <c r="G127" s="101" t="n"/>
      <c r="H127" s="101" t="n"/>
      <c r="I127" s="229" t="n">
        <v>19353.6</v>
      </c>
      <c r="J127" s="101" t="n"/>
    </row>
    <row r="128">
      <c r="A128" s="37" t="n">
        <v>101</v>
      </c>
      <c r="B128" s="33" t="inlineStr">
        <is>
          <t>Site security</t>
        </is>
      </c>
      <c r="C128" s="32" t="inlineStr">
        <is>
          <t>month</t>
        </is>
      </c>
      <c r="D128" s="236" t="n"/>
      <c r="I128" s="210" t="n"/>
    </row>
    <row r="129">
      <c r="A129" s="37" t="n">
        <v>102</v>
      </c>
      <c r="B129" s="33" t="inlineStr">
        <is>
          <t>Small tools, consumables &amp; PPE</t>
        </is>
      </c>
      <c r="C129" s="32" t="inlineStr">
        <is>
          <t>month</t>
        </is>
      </c>
      <c r="D129" s="236" t="n">
        <v>4.2</v>
      </c>
      <c r="I129" s="210" t="n">
        <v>9525.6</v>
      </c>
    </row>
    <row r="130">
      <c r="A130" s="37" t="n">
        <v>103</v>
      </c>
      <c r="B130" s="33" t="inlineStr">
        <is>
          <t>Site vehicles &amp; fuel</t>
        </is>
      </c>
      <c r="C130" s="32" t="inlineStr">
        <is>
          <t>month</t>
        </is>
      </c>
      <c r="D130" s="236" t="n"/>
      <c r="I130" s="210" t="n"/>
    </row>
    <row r="131">
      <c r="A131" s="37" t="n">
        <v>104</v>
      </c>
      <c r="B131" s="33" t="inlineStr">
        <is>
          <t>Material testing &amp; inspections</t>
        </is>
      </c>
      <c r="C131" s="32" t="inlineStr">
        <is>
          <t>month</t>
        </is>
      </c>
      <c r="D131" s="236" t="n"/>
      <c r="I131" s="210" t="n"/>
    </row>
    <row r="132">
      <c r="A132" s="37" t="n">
        <v>105</v>
      </c>
      <c r="B132" s="33" t="inlineStr">
        <is>
          <t>Cleanup &amp; dumpsters</t>
        </is>
      </c>
      <c r="C132" s="32" t="inlineStr">
        <is>
          <t>month</t>
        </is>
      </c>
      <c r="D132" s="236" t="n">
        <v>4.2</v>
      </c>
      <c r="I132" s="210" t="n">
        <v>5544</v>
      </c>
    </row>
    <row r="133">
      <c r="A133" s="89" t="n">
        <v>106</v>
      </c>
      <c r="B133" s="90" t="inlineStr">
        <is>
          <t>Builder's risk &amp; general liability insurance</t>
        </is>
      </c>
      <c r="C133" s="95" t="inlineStr">
        <is>
          <t>Sum</t>
        </is>
      </c>
      <c r="D133" s="234" t="inlineStr"/>
      <c r="E133" s="101" t="n"/>
      <c r="F133" s="101" t="n"/>
      <c r="G133" s="101" t="n"/>
      <c r="H133" s="101" t="n"/>
      <c r="I133" s="229" t="n">
        <v>22285.2</v>
      </c>
      <c r="J133" s="101" t="n"/>
    </row>
    <row r="134">
      <c r="A134" s="89" t="n">
        <v>107</v>
      </c>
      <c r="B134" s="90" t="inlineStr">
        <is>
          <t>Bond &amp; guarantee fees</t>
        </is>
      </c>
      <c r="C134" s="95" t="inlineStr">
        <is>
          <t>Sum</t>
        </is>
      </c>
      <c r="D134" s="234" t="inlineStr"/>
      <c r="E134" s="101" t="n"/>
      <c r="F134" s="101" t="n"/>
      <c r="G134" s="101" t="n"/>
      <c r="H134" s="101" t="n"/>
      <c r="I134" s="229" t="n">
        <v>15237.6</v>
      </c>
      <c r="J134" s="101" t="n"/>
    </row>
    <row r="135">
      <c r="A135" s="89" t="n">
        <v>108</v>
      </c>
      <c r="B135" s="90" t="inlineStr">
        <is>
          <t>Permits &amp; plan-check fees</t>
        </is>
      </c>
      <c r="C135" s="95" t="inlineStr">
        <is>
          <t>Sum</t>
        </is>
      </c>
      <c r="D135" s="234" t="inlineStr"/>
      <c r="E135" s="101" t="n"/>
      <c r="F135" s="101" t="n"/>
      <c r="G135" s="101" t="n"/>
      <c r="H135" s="101" t="n"/>
      <c r="I135" s="229" t="n"/>
      <c r="J135" s="101" t="n"/>
    </row>
    <row r="136">
      <c r="A136" s="89" t="n">
        <v>109</v>
      </c>
      <c r="B136" s="90" t="inlineStr">
        <is>
          <t>Final clean at handover</t>
        </is>
      </c>
      <c r="C136" s="95" t="inlineStr">
        <is>
          <t>Sum</t>
        </is>
      </c>
      <c r="D136" s="234" t="inlineStr"/>
      <c r="E136" s="101" t="n"/>
      <c r="F136" s="101" t="n"/>
      <c r="G136" s="101" t="n"/>
      <c r="H136" s="101" t="n"/>
      <c r="I136" s="229" t="n">
        <v>1728</v>
      </c>
      <c r="J136" s="101" t="n"/>
    </row>
    <row r="137">
      <c r="A137" s="78" t="n"/>
      <c r="B137" s="97" t="inlineStr">
        <is>
          <t>Subtotal - Site expenses</t>
        </is>
      </c>
      <c r="C137" s="223" t="n"/>
      <c r="D137" s="223" t="n"/>
      <c r="E137" s="223" t="n"/>
      <c r="F137" s="78" t="n"/>
      <c r="G137" s="78" t="n"/>
      <c r="H137" s="78" t="n"/>
      <c r="I137" s="224" t="n">
        <v>112628.16</v>
      </c>
      <c r="J137" s="78" t="n"/>
    </row>
    <row r="138">
      <c r="B138" s="43" t="inlineStr">
        <is>
          <t>TOTAL - indirect works</t>
        </is>
      </c>
      <c r="C138" s="213" t="n"/>
      <c r="D138" s="213" t="n"/>
      <c r="E138" s="213" t="n"/>
      <c r="F138" s="213" t="n"/>
      <c r="G138" s="213" t="n"/>
      <c r="H138" s="213" t="n"/>
      <c r="I138" s="232" t="n">
        <v>133959.13</v>
      </c>
    </row>
    <row r="139">
      <c r="B139" s="44" t="inlineStr">
        <is>
          <t>Subtotal before tax</t>
        </is>
      </c>
      <c r="C139" s="213" t="n"/>
      <c r="D139" s="213" t="n"/>
      <c r="E139" s="213" t="n"/>
      <c r="F139" s="213" t="n"/>
      <c r="G139" s="213" t="n"/>
      <c r="H139" s="213" t="n"/>
      <c r="I139" s="237" t="n">
        <v>895800.03</v>
      </c>
    </row>
    <row r="140">
      <c r="B140" s="33" t="inlineStr">
        <is>
          <t>Less: special discount (enter an amount here if you give one)</t>
        </is>
      </c>
      <c r="C140" s="213" t="n"/>
      <c r="D140" s="213" t="n"/>
      <c r="E140" s="213" t="n"/>
      <c r="F140" s="213" t="n"/>
      <c r="G140" s="213" t="n"/>
      <c r="H140" s="213" t="n"/>
      <c r="I140" s="238" t="n"/>
    </row>
    <row r="141">
      <c r="B141" s="44" t="inlineStr">
        <is>
          <t>NET before tax</t>
        </is>
      </c>
      <c r="C141" s="213" t="n"/>
      <c r="D141" s="213" t="n"/>
      <c r="E141" s="213" t="n"/>
      <c r="F141" s="213" t="n"/>
      <c r="G141" s="213" t="n"/>
      <c r="H141" s="213" t="n"/>
      <c r="I141" s="237" t="n">
        <v>895800.03</v>
      </c>
    </row>
    <row r="142">
      <c r="B142" s="33" t="inlineStr">
        <is>
          <t>Sales Tax</t>
        </is>
      </c>
      <c r="C142" s="213" t="n"/>
      <c r="D142" s="213" t="n"/>
      <c r="E142" s="213" t="n"/>
      <c r="F142" s="213" t="n"/>
      <c r="G142" s="213" t="n"/>
      <c r="H142" s="213" t="n"/>
      <c r="I142" s="210" t="n">
        <v>0</v>
      </c>
    </row>
    <row r="143">
      <c r="A143" s="78" t="n"/>
      <c r="B143" s="106" t="inlineStr">
        <is>
          <t>TOTAL</t>
        </is>
      </c>
      <c r="C143" s="223" t="n"/>
      <c r="D143" s="223" t="n"/>
      <c r="E143" s="223" t="n"/>
      <c r="F143" s="223" t="n"/>
      <c r="G143" s="223" t="n"/>
      <c r="H143" s="223" t="n"/>
      <c r="I143" s="224" t="n">
        <v>895800.03</v>
      </c>
      <c r="J143" s="78" t="n"/>
    </row>
    <row r="144"/>
    <row r="145">
      <c r="B145" s="107" t="inlineStr">
        <is>
          <t>NOT READY TO SEND: 8 lines still have no rate (out of 90 measured) - price them on the Takeoff sheets first.</t>
        </is>
      </c>
      <c r="C145" s="213" t="n"/>
      <c r="D145" s="213" t="n"/>
      <c r="E145" s="213" t="n"/>
      <c r="F145" s="213" t="n"/>
      <c r="G145" s="213" t="n"/>
      <c r="H145" s="213" t="n"/>
    </row>
    <row r="146">
      <c r="B146" s="108" t="inlineStr">
        <is>
          <t>Quantities are a first-draft measurement from the drawings named on the Quotation. Verify against the full set before you issue this bill.</t>
        </is>
      </c>
      <c r="C146" s="213" t="n"/>
      <c r="D146" s="213" t="n"/>
      <c r="E146" s="213" t="n"/>
      <c r="F146" s="213" t="n"/>
      <c r="G146" s="213" t="n"/>
      <c r="H146" s="213" t="n"/>
    </row>
  </sheetData>
  <sheetProtection selectLockedCells="1" selectUnlockedCells="1" sheet="1" objects="0" insertRows="1" insertHyperlinks="1" autoFilter="1" scenarios="0" formatColumns="1" deleteColumns="1" insertColumns="1" pivotTables="1" deleteRows="1" formatCells="1" formatRows="1" sort="1" password="DF87"/>
  <mergeCells count="19">
    <mergeCell ref="B143:H143"/>
    <mergeCell ref="B30:E30"/>
    <mergeCell ref="B124:E124"/>
    <mergeCell ref="B139:H139"/>
    <mergeCell ref="A3:I3"/>
    <mergeCell ref="B142:H142"/>
    <mergeCell ref="B114:H114"/>
    <mergeCell ref="K1:N4"/>
    <mergeCell ref="B79:E79"/>
    <mergeCell ref="B97:E97"/>
    <mergeCell ref="B138:H138"/>
    <mergeCell ref="B141:H141"/>
    <mergeCell ref="B140:H140"/>
    <mergeCell ref="B145:H145"/>
    <mergeCell ref="B112:E112"/>
    <mergeCell ref="B87:E87"/>
    <mergeCell ref="B103:E103"/>
    <mergeCell ref="B137:E137"/>
    <mergeCell ref="B146:H146"/>
  </mergeCells>
  <printOptions horizontalCentered="1" gridLines="0"/>
  <pageMargins left="0.5" right="0.5" top="0.7" bottom="0.6" header="0.3" footer="0.3"/>
  <pageSetup orientation="landscape"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worksheet>
</file>

<file path=xl/worksheets/sheet10.xml><?xml version="1.0" encoding="utf-8"?>
<worksheet xmlns="http://schemas.openxmlformats.org/spreadsheetml/2006/main">
  <sheetPr>
    <tabColor rgb="0014324A"/>
    <outlinePr summaryBelow="1" summaryRight="1"/>
    <pageSetUpPr fitToPage="1"/>
  </sheetPr>
  <dimension ref="A1:D28"/>
  <sheetViews>
    <sheetView showGridLines="0" zoomScale="100" workbookViewId="0">
      <selection activeCell="A1" sqref="A1"/>
    </sheetView>
  </sheetViews>
  <sheetFormatPr baseColWidth="8" defaultRowHeight="15"/>
  <cols>
    <col width="46" customWidth="1" min="1" max="1"/>
    <col width="18" customWidth="1" min="2" max="2"/>
    <col width="18" customWidth="1" min="3" max="3"/>
    <col width="18" customWidth="1" min="4" max="4"/>
  </cols>
  <sheetData>
    <row r="1" ht="30" customHeight="1">
      <c r="A1" s="109" t="inlineStr">
        <is>
          <t>QUOTE SUMMARY — YOUR cost vs YOUR selling price</t>
        </is>
      </c>
      <c r="B1" s="24" t="n"/>
      <c r="C1" s="24" t="n"/>
      <c r="D1" s="24" t="n"/>
    </row>
    <row r="2">
      <c r="A2" s="27" t="inlineStr">
        <is>
          <t>Maple Street Community Hall</t>
        </is>
      </c>
    </row>
    <row r="3" ht="13" customHeight="1">
      <c r="A3" s="60" t="inlineStr">
        <is>
          <t>Date: 04 Oct 2026    |    Basis: see Confidence Report    |    INTERNAL — do not send this sheet to your client</t>
        </is>
      </c>
    </row>
    <row r="4"/>
    <row r="5" ht="30" customHeight="1">
      <c r="A5" s="11" t="inlineStr">
        <is>
          <t>Line</t>
        </is>
      </c>
      <c r="B5" s="11" t="inlineStr">
        <is>
          <t>Cost (USD)</t>
        </is>
      </c>
      <c r="C5" s="11" t="inlineStr">
        <is>
          <t>Selling (USD)</t>
        </is>
      </c>
      <c r="D5" s="11" t="inlineStr">
        <is>
          <t>Profit (USD)</t>
        </is>
      </c>
    </row>
    <row r="6">
      <c r="A6" s="33" t="inlineStr">
        <is>
          <t>Direct — Structural</t>
        </is>
      </c>
      <c r="B6" s="209" t="n">
        <v>209782.4847531594</v>
      </c>
      <c r="C6" s="210" t="n">
        <v>251751</v>
      </c>
      <c r="D6" s="221" t="n">
        <v>41968.51524684064</v>
      </c>
    </row>
    <row r="7">
      <c r="A7" s="33" t="inlineStr">
        <is>
          <t>Direct — Architectural</t>
        </is>
      </c>
      <c r="B7" s="209" t="n">
        <v>233574.9363569329</v>
      </c>
      <c r="C7" s="210" t="n">
        <v>280293.69</v>
      </c>
      <c r="D7" s="221" t="n">
        <v>46718.75364306706</v>
      </c>
    </row>
    <row r="8">
      <c r="A8" s="33" t="inlineStr">
        <is>
          <t>Direct — Plumbing</t>
        </is>
      </c>
      <c r="B8" s="209" t="n">
        <v>32245</v>
      </c>
      <c r="C8" s="210" t="n">
        <v>38694</v>
      </c>
      <c r="D8" s="221" t="n">
        <v>6449</v>
      </c>
    </row>
    <row r="9">
      <c r="A9" s="33" t="inlineStr">
        <is>
          <t>Direct — Electrical</t>
        </is>
      </c>
      <c r="B9" s="209" t="n">
        <v>35564</v>
      </c>
      <c r="C9" s="210" t="n">
        <v>42676.8</v>
      </c>
      <c r="D9" s="221" t="n">
        <v>7112.8</v>
      </c>
    </row>
    <row r="10">
      <c r="A10" s="33" t="inlineStr">
        <is>
          <t>Direct — HVAC</t>
        </is>
      </c>
      <c r="B10" s="209" t="n">
        <v>62180</v>
      </c>
      <c r="C10" s="210" t="n">
        <v>74616</v>
      </c>
      <c r="D10" s="221" t="n">
        <v>12436</v>
      </c>
    </row>
    <row r="11">
      <c r="A11" s="33" t="inlineStr">
        <is>
          <t>Direct — Sitework</t>
        </is>
      </c>
      <c r="B11" s="209" t="n">
        <v>61504.11068</v>
      </c>
      <c r="C11" s="210" t="n">
        <v>73809.41</v>
      </c>
      <c r="D11" s="221" t="n">
        <v>12305.29932</v>
      </c>
    </row>
    <row r="12">
      <c r="A12" s="44" t="inlineStr">
        <is>
          <t>Direct Subtotal</t>
        </is>
      </c>
      <c r="B12" s="239" t="n">
        <v>634850.5317900924</v>
      </c>
      <c r="C12" s="237" t="n">
        <v>761840.9</v>
      </c>
      <c r="D12" s="222" t="n">
        <v>126990.3682099077</v>
      </c>
    </row>
    <row r="13" ht="29" customHeight="1">
      <c r="A13" s="43" t="inlineStr">
        <is>
          <t>Indirect cost — preliminary &amp; temporary works, site expenses</t>
        </is>
      </c>
    </row>
    <row r="14" ht="39" customHeight="1">
      <c r="A14" s="33" t="inlineStr">
        <is>
          <t>Preliminary &amp; temporary works — site establishment, plant &amp; temporary services (Indirect Cost A; selling = cost × (1+GC markup))</t>
        </is>
      </c>
      <c r="B14" s="209" t="n">
        <v>17775.81</v>
      </c>
      <c r="C14" s="210" t="n">
        <v>21330.97</v>
      </c>
      <c r="D14" s="221" t="n">
        <v>3555.16</v>
      </c>
    </row>
    <row r="15" ht="39" customHeight="1">
      <c r="A15" s="33" t="inlineStr">
        <is>
          <t>Site expenses — staff, running costs &amp; job lump sums (Indirect Cost B; selling = cost × (1+GC markup))</t>
        </is>
      </c>
      <c r="B15" s="209" t="n">
        <v>93856.8</v>
      </c>
      <c r="C15" s="210" t="n">
        <v>112628.16</v>
      </c>
      <c r="D15" s="221" t="n">
        <v>18771.36</v>
      </c>
    </row>
    <row r="16">
      <c r="A16" s="44" t="inlineStr">
        <is>
          <t>Indirect Subtotal</t>
        </is>
      </c>
      <c r="B16" s="239" t="n">
        <v>111632.61</v>
      </c>
      <c r="C16" s="237" t="n">
        <v>133959.13</v>
      </c>
      <c r="D16" s="222" t="n">
        <v>22326.52</v>
      </c>
    </row>
    <row r="17" ht="26" customHeight="1">
      <c r="A17" s="33" t="inlineStr">
        <is>
          <t>Overhead (Settings — your cost of doing business, already recovered inside the selling prices above)</t>
        </is>
      </c>
      <c r="B17" s="209" t="n">
        <v>59718.65134320739</v>
      </c>
    </row>
    <row r="18" ht="26" customHeight="1">
      <c r="A18" s="33" t="inlineStr">
        <is>
          <t>Less: special discount you gave your client (Client BOQ)</t>
        </is>
      </c>
      <c r="C18" s="209" t="inlineStr">
        <is>
          <t>—</t>
        </is>
      </c>
    </row>
    <row r="19">
      <c r="A19" s="44" t="inlineStr">
        <is>
          <t>Subtotal before tax</t>
        </is>
      </c>
      <c r="B19" s="239" t="n">
        <v>806201.7931332997</v>
      </c>
      <c r="C19" s="237" t="n">
        <v>895800.03</v>
      </c>
    </row>
    <row r="20">
      <c r="A20" s="33" t="inlineStr">
        <is>
          <t>Sales Tax (on selling)</t>
        </is>
      </c>
      <c r="C20" s="209" t="n">
        <v>0</v>
      </c>
    </row>
    <row r="21">
      <c r="A21" s="106" t="inlineStr">
        <is>
          <t>TOTAL — YOUR PROJECTED QUOTE (incl. tax)</t>
        </is>
      </c>
      <c r="B21" s="78" t="n"/>
      <c r="C21" s="224" t="n">
        <v>895800.03</v>
      </c>
      <c r="D21" s="78" t="n"/>
    </row>
    <row r="22">
      <c r="A22" s="106" t="inlineStr">
        <is>
          <t>PROJECTED PROFIT (selling − all costs, before tax)</t>
        </is>
      </c>
      <c r="B22" s="78" t="n"/>
      <c r="C22" s="78" t="n"/>
      <c r="D22" s="224" t="n">
        <v>89598.23686670035</v>
      </c>
    </row>
    <row r="23">
      <c r="A23" s="33" t="inlineStr">
        <is>
          <t>Projected margin % of selling</t>
        </is>
      </c>
      <c r="D23" s="240" t="n">
        <v>0.1000203548404663</v>
      </c>
    </row>
    <row r="24">
      <c r="A24" s="112" t="inlineStr">
        <is>
          <t>Within the 8-15% band general contracting is normally bid at.</t>
        </is>
      </c>
    </row>
    <row r="25">
      <c r="A25" s="44" t="inlineStr">
        <is>
          <t>YOUR TOTAL IS SHORT UNTIL YOU PRICE 8 OF 90 LINES. 8 of them could not be measured from the drawings and are marked 'price as a SUB-QUOTE' on the Takeoff sheets. A line with no rate adds nothing, so no total or percentage on this page can show what is missing. The Confidence Report names them.</t>
        </is>
      </c>
    </row>
    <row r="26"/>
    <row r="27" ht="52" customHeight="1">
      <c r="A27" s="60" t="inlineStr">
        <is>
          <t>FIRST DRAFT — a takeoff-derived quantity draft priced with YOUR unit costs/markups, with no warranty of any kind on either the quantities or the pricing. Verify against the full drawing set and apply your own contingency before bidding. Review the Confidence Report. This sheet is INTERNAL — it shows your cost and your margin. The pages to send on are Quotation and Client BOQ.</t>
        </is>
      </c>
    </row>
    <row r="28" ht="39" customHeight="1">
      <c r="A28" s="60" t="inlineStr">
        <is>
          <t>82 line(s) carry our reference rates, pre-filled in the ORANGE cost cells: those figures ARE counted in the totals above until you type your own cost over them. The blue reference columns and the Rate sources (not published in this sample) sheet add nothing to any total. Every reference rate carries its source and date.</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D1"/>
    <mergeCell ref="A28:D28"/>
    <mergeCell ref="A27:D27"/>
    <mergeCell ref="A3:D3"/>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1.xml><?xml version="1.0" encoding="utf-8"?>
<worksheet xmlns="http://schemas.openxmlformats.org/spreadsheetml/2006/main">
  <sheetPr>
    <tabColor rgb="0014324A"/>
    <outlinePr summaryBelow="1" summaryRight="1"/>
    <pageSetUpPr fitToPage="1"/>
  </sheetPr>
  <dimension ref="A1:E37"/>
  <sheetViews>
    <sheetView showGridLines="0" zoomScale="100" workbookViewId="0">
      <selection activeCell="A1" sqref="A1"/>
    </sheetView>
  </sheetViews>
  <sheetFormatPr baseColWidth="8" defaultRowHeight="15"/>
  <cols>
    <col width="46" customWidth="1" min="1" max="1"/>
    <col width="18" customWidth="1" min="2" max="2"/>
    <col width="10" customWidth="1" min="3" max="3"/>
    <col width="18" customWidth="1" min="4" max="4"/>
    <col width="18" customWidth="1" min="5" max="5"/>
    <col width="13" customWidth="1" min="6" max="6"/>
    <col width="13" customWidth="1" min="7" max="7"/>
    <col width="13" customWidth="1" min="8" max="8"/>
    <col width="13" customWidth="1" min="9" max="9"/>
  </cols>
  <sheetData>
    <row r="1" ht="30" customHeight="1">
      <c r="A1" s="23" t="inlineStr">
        <is>
          <t>Indirect Cost (edit the yellow cells)</t>
        </is>
      </c>
      <c r="B1" s="24" t="n"/>
      <c r="C1" s="24" t="n"/>
      <c r="D1" s="24" t="n"/>
      <c r="E1" s="24" t="n"/>
    </row>
    <row r="2" ht="24" customHeight="1">
      <c r="A2" s="25" t="inlineStr">
        <is>
          <t>A. Preliminary &amp; temporary works + B. Site expenses — each group is subtotalled here and shown as its own line on the Quote Summary and the Client BOQ.</t>
        </is>
      </c>
    </row>
    <row r="3">
      <c r="A3" s="10" t="inlineStr">
        <is>
          <t>Estimated construction duration (months)</t>
        </is>
      </c>
      <c r="B3" s="241" t="n">
        <v>4.2</v>
      </c>
      <c r="C3" s="27" t="inlineStr">
        <is>
          <t>One method only — not cross-checked; 3.3–6.7 months is that method's own planning band</t>
        </is>
      </c>
    </row>
    <row r="4"/>
    <row r="5" ht="30" customHeight="1">
      <c r="A5" s="11" t="inlineStr">
        <is>
          <t>Category</t>
        </is>
      </c>
      <c r="B5" s="11" t="inlineStr">
        <is>
          <t>Rate (USD)</t>
        </is>
      </c>
      <c r="C5" s="11" t="inlineStr">
        <is>
          <t>× Qty</t>
        </is>
      </c>
      <c r="D5" s="11" t="inlineStr">
        <is>
          <t>Amount (USD)</t>
        </is>
      </c>
      <c r="E5" s="11" t="inlineStr">
        <is>
          <t>Selling (USD)</t>
        </is>
      </c>
    </row>
    <row r="6">
      <c r="A6" s="43" t="inlineStr">
        <is>
          <t>A. Preliminary &amp; temporary works (one-time)</t>
        </is>
      </c>
    </row>
    <row r="7" ht="26" customHeight="1">
      <c r="A7" s="33" t="inlineStr">
        <is>
          <t>Mobilization / demobilization (site-wide setup &amp; teardown only)</t>
        </is>
      </c>
      <c r="B7" s="242" t="n"/>
      <c r="C7" s="115" t="n">
        <v>1</v>
      </c>
      <c r="D7" s="210" t="n">
        <v>0</v>
      </c>
      <c r="E7" s="221" t="n"/>
    </row>
    <row r="8" ht="26" customHeight="1">
      <c r="A8" s="33" t="inlineStr">
        <is>
          <t>Site-wide plant &amp; machinery (cranes, hoists, general plant not tied to one trade)</t>
        </is>
      </c>
      <c r="B8" s="242" t="n"/>
      <c r="C8" s="115" t="n">
        <v>1</v>
      </c>
      <c r="D8" s="210" t="n">
        <v>0</v>
      </c>
      <c r="E8" s="221" t="n"/>
    </row>
    <row r="9" ht="26" customHeight="1">
      <c r="A9" s="33" t="inlineStr">
        <is>
          <t>Material delivery &amp; spoil/debris haul-off (site-wide logistics only)</t>
        </is>
      </c>
      <c r="B9" s="242" t="n"/>
      <c r="C9" s="115" t="n">
        <v>1</v>
      </c>
      <c r="D9" s="210" t="n">
        <v>0</v>
      </c>
      <c r="E9" s="221" t="n"/>
    </row>
    <row r="10" ht="26" customHeight="1">
      <c r="A10" s="33" t="inlineStr">
        <is>
          <t>Temporary power &amp; water — connections and installation</t>
        </is>
      </c>
      <c r="B10" s="242" t="n"/>
      <c r="C10" s="115" t="n">
        <v>1</v>
      </c>
      <c r="D10" s="210" t="n">
        <v>0</v>
      </c>
      <c r="E10" s="221" t="n"/>
    </row>
    <row r="11" ht="26" customHeight="1">
      <c r="A11" s="33" t="inlineStr">
        <is>
          <t>Site office, storage &amp; temporary sanitation — set-up</t>
        </is>
      </c>
      <c r="B11" s="242" t="n"/>
      <c r="C11" s="115" t="n">
        <v>1</v>
      </c>
      <c r="D11" s="210" t="n">
        <v>0</v>
      </c>
      <c r="E11" s="221" t="n"/>
    </row>
    <row r="12" ht="26" customHeight="1">
      <c r="A12" s="33" t="inlineStr">
        <is>
          <t>Temporary fencing, project &amp; safety signage, traffic control</t>
        </is>
      </c>
      <c r="B12" s="242" t="n"/>
      <c r="C12" s="115" t="n">
        <v>1</v>
      </c>
      <c r="D12" s="210" t="n">
        <v>0</v>
      </c>
      <c r="E12" s="221" t="n"/>
    </row>
    <row r="13">
      <c r="A13" s="33" t="inlineStr">
        <is>
          <t>Site-wide scaffolding &amp; temporary works</t>
        </is>
      </c>
      <c r="B13" s="242" t="n"/>
      <c r="C13" s="115" t="n">
        <v>1</v>
      </c>
      <c r="D13" s="210" t="n">
        <v>0</v>
      </c>
      <c r="E13" s="221" t="n"/>
    </row>
    <row r="14" ht="65" customHeight="1">
      <c r="A14" s="33" t="inlineStr">
        <is>
          <t>Site establishment &amp; temporary works allowance — replace with your own</t>
        </is>
      </c>
      <c r="B14" s="243" t="n">
        <v>17775.81</v>
      </c>
      <c r="C14" s="115" t="n">
        <v>1</v>
      </c>
      <c r="D14" s="210" t="n">
        <v>17775.81</v>
      </c>
      <c r="E14" s="221" t="n">
        <v>21330.97</v>
      </c>
    </row>
    <row r="15">
      <c r="A15" s="97" t="inlineStr">
        <is>
          <t>Preliminary &amp; temporary works subtotal</t>
        </is>
      </c>
      <c r="B15" s="78" t="n"/>
      <c r="C15" s="78" t="n"/>
      <c r="D15" s="224" t="n">
        <v>17775.81</v>
      </c>
      <c r="E15" s="224" t="n">
        <v>21330.97</v>
      </c>
    </row>
    <row r="16"/>
    <row r="17">
      <c r="A17" s="43" t="inlineStr">
        <is>
          <t>B. Site expenses (running costs + lump sums)</t>
        </is>
      </c>
    </row>
    <row r="18">
      <c r="A18" s="108" t="inlineStr">
        <is>
          <t>Monthly — multiplied by duration</t>
        </is>
      </c>
    </row>
    <row r="19" ht="26" customHeight="1">
      <c r="A19" s="33" t="inlineStr">
        <is>
          <t>Project management staff (PM / site engineer / foreman / admin)</t>
        </is>
      </c>
      <c r="B19" s="243" t="n">
        <v>7729</v>
      </c>
      <c r="C19" s="244" t="n">
        <v>4.2</v>
      </c>
      <c r="D19" s="210" t="n">
        <v>32461.8</v>
      </c>
      <c r="E19" s="221" t="n">
        <v>38954.16</v>
      </c>
    </row>
    <row r="20" ht="26" customHeight="1">
      <c r="A20" s="33" t="inlineStr">
        <is>
          <t>Site office running costs, utilities (power &amp; water consumption)</t>
        </is>
      </c>
      <c r="B20" s="243" t="n">
        <v>3840</v>
      </c>
      <c r="C20" s="244" t="n">
        <v>4.2</v>
      </c>
      <c r="D20" s="210" t="n">
        <v>16128</v>
      </c>
      <c r="E20" s="221" t="n">
        <v>19353.6</v>
      </c>
    </row>
    <row r="21">
      <c r="A21" s="33" t="inlineStr">
        <is>
          <t>Site security</t>
        </is>
      </c>
      <c r="B21" s="242" t="n"/>
      <c r="C21" s="244" t="n">
        <v>4.2</v>
      </c>
      <c r="D21" s="210" t="n">
        <v>0</v>
      </c>
      <c r="E21" s="221" t="n"/>
    </row>
    <row r="22">
      <c r="A22" s="33" t="inlineStr">
        <is>
          <t>Small tools, consumables &amp; PPE</t>
        </is>
      </c>
      <c r="B22" s="243" t="n">
        <v>1890</v>
      </c>
      <c r="C22" s="244" t="n">
        <v>4.2</v>
      </c>
      <c r="D22" s="210" t="n">
        <v>7938</v>
      </c>
      <c r="E22" s="221" t="n">
        <v>9525.6</v>
      </c>
    </row>
    <row r="23">
      <c r="A23" s="33" t="inlineStr">
        <is>
          <t>Site vehicles &amp; fuel</t>
        </is>
      </c>
      <c r="B23" s="242" t="n"/>
      <c r="C23" s="244" t="n">
        <v>4.2</v>
      </c>
      <c r="D23" s="210" t="n">
        <v>0</v>
      </c>
      <c r="E23" s="221" t="n"/>
    </row>
    <row r="24">
      <c r="A24" s="33" t="inlineStr">
        <is>
          <t>Material testing &amp; inspections</t>
        </is>
      </c>
      <c r="B24" s="242" t="n"/>
      <c r="C24" s="244" t="n">
        <v>4.2</v>
      </c>
      <c r="D24" s="210" t="n">
        <v>0</v>
      </c>
      <c r="E24" s="221" t="n"/>
    </row>
    <row r="25">
      <c r="A25" s="33" t="inlineStr">
        <is>
          <t>Cleanup &amp; dumpsters</t>
        </is>
      </c>
      <c r="B25" s="243" t="n">
        <v>1100</v>
      </c>
      <c r="C25" s="244" t="n">
        <v>4.2</v>
      </c>
      <c r="D25" s="210" t="n">
        <v>4620</v>
      </c>
      <c r="E25" s="221" t="n">
        <v>5544</v>
      </c>
    </row>
    <row r="26">
      <c r="A26" s="108" t="inlineStr">
        <is>
          <t>Lump sum — per job, independent of duration</t>
        </is>
      </c>
    </row>
    <row r="27">
      <c r="A27" s="33" t="inlineStr">
        <is>
          <t>Builder's risk &amp; general liability insurance</t>
        </is>
      </c>
      <c r="B27" s="243" t="n">
        <v>18571</v>
      </c>
      <c r="C27" s="115" t="n">
        <v>1</v>
      </c>
      <c r="D27" s="210" t="n">
        <v>18571</v>
      </c>
      <c r="E27" s="221" t="n">
        <v>22285.2</v>
      </c>
    </row>
    <row r="28">
      <c r="A28" s="33" t="inlineStr">
        <is>
          <t>Bond &amp; guarantee fees (if required by contract)</t>
        </is>
      </c>
      <c r="B28" s="243" t="n">
        <v>12698</v>
      </c>
      <c r="C28" s="115" t="n">
        <v>1</v>
      </c>
      <c r="D28" s="210" t="n">
        <v>12698</v>
      </c>
      <c r="E28" s="221" t="n">
        <v>15237.6</v>
      </c>
    </row>
    <row r="29">
      <c r="A29" s="33" t="inlineStr">
        <is>
          <t>Permits &amp; plan-check fees</t>
        </is>
      </c>
      <c r="B29" s="242" t="n"/>
      <c r="C29" s="115" t="n">
        <v>1</v>
      </c>
      <c r="D29" s="210" t="n">
        <v>0</v>
      </c>
      <c r="E29" s="221" t="n"/>
    </row>
    <row r="30">
      <c r="A30" s="33" t="inlineStr">
        <is>
          <t>Final clean at handover (by floor area)</t>
        </is>
      </c>
      <c r="B30" s="243" t="n">
        <v>1440</v>
      </c>
      <c r="C30" s="115" t="n">
        <v>1</v>
      </c>
      <c r="D30" s="210" t="n">
        <v>1440</v>
      </c>
      <c r="E30" s="221" t="n">
        <v>1728</v>
      </c>
    </row>
    <row r="31">
      <c r="A31" s="97" t="inlineStr">
        <is>
          <t>Site expenses subtotal</t>
        </is>
      </c>
      <c r="B31" s="78" t="n"/>
      <c r="C31" s="78" t="n"/>
      <c r="D31" s="224" t="n">
        <v>93856.8</v>
      </c>
      <c r="E31" s="224" t="n">
        <v>112628.16</v>
      </c>
    </row>
    <row r="32"/>
    <row r="33">
      <c r="A33" s="97" t="inlineStr">
        <is>
          <t>Indirect Subtotal (A + B)</t>
        </is>
      </c>
      <c r="B33" s="78" t="n"/>
      <c r="C33" s="78" t="n"/>
      <c r="D33" s="224" t="n">
        <v>111632.61</v>
      </c>
      <c r="E33" s="224" t="n">
        <v>133959.13</v>
      </c>
    </row>
    <row r="34"/>
    <row r="35" ht="65" customHeight="1">
      <c r="A35" s="60" t="inlineStr">
        <is>
          <t xml:space="preserve"> Only one estimating method could be run, so nothing checks it: the range is that method's own planning band, not a disagreement between methods. Overwrite it with your own scheduler's real duration if you have one. Duration drives the monthly block of site expenses (a published estimating standard 3-740-05 §10-4); site establishment, insurance, bonds and permits are job-level costs and do not scale with months. Rates are yours to enter — leave rows blank if not applicable to your job size. Confidence: low until priced.</t>
        </is>
      </c>
    </row>
    <row r="36"/>
    <row r="37" ht="84" customHeight="1">
      <c r="A37" s="25" t="inlineStr">
        <is>
          <t>CROSS-CHECK (not a cost line) — the guideline rows above come to 14.8% of the direct cost priced so far; the band is 6.2-10% of the direct cost: the 10-16% band for a job of this size (The usual range for a mid-size commercial building.), adjusted for a 4.2-month schedule against the 10-month job that band takes (65% of general conditions is time-related) (OUTSIDE). A small job that runs long sits above this band for a real reason: site staff and a site office spread over less work.  Amber figures are built from public US rates x this job's 4.2 months (grade and source in each cell note); Staffing: superintendent at 0.5, PM at 0.25, field engineer at 0 (by direct-cost tier). Site office: single-wide trailer, one 20 ft container, 2 toilets, generator power. Cleanup: 2 dumpster hauls a month.</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2:E2"/>
    <mergeCell ref="A1:E1"/>
    <mergeCell ref="A37:E37"/>
    <mergeCell ref="A35:E35"/>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2.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Structural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Machine excavation for spread footings F1, 4 ft 0 in x 4 ft 0 in x 1 ft 4 in deep</t>
        </is>
      </c>
      <c r="C4" s="37" t="inlineStr">
        <is>
          <t>CY</t>
        </is>
      </c>
      <c r="D4" s="209" t="n">
        <v>32.5085971876666</v>
      </c>
      <c r="E4" s="245" t="n"/>
      <c r="F4" s="245" t="n"/>
      <c r="G4" s="210" t="n">
        <v>1154.055200162164</v>
      </c>
      <c r="H4" s="37" t="n">
        <v>0.9</v>
      </c>
      <c r="I4" s="246" t="n">
        <v>0</v>
      </c>
      <c r="J4" s="246" t="n">
        <v>0.2</v>
      </c>
      <c r="K4" s="246" t="n">
        <v>0.2</v>
      </c>
      <c r="L4" s="210" t="n">
        <v>29.82</v>
      </c>
      <c r="M4" s="210" t="n">
        <v>12.78</v>
      </c>
      <c r="N4" s="210" t="n">
        <v>1384.87</v>
      </c>
      <c r="O4" s="210" t="n">
        <v>230.8147998378358</v>
      </c>
      <c r="P4" s="214" t="n">
        <v>28</v>
      </c>
      <c r="Q4" s="214" t="n">
        <v>43</v>
      </c>
      <c r="R4" s="125" t="inlineStr">
        <is>
          <t>ILLUSTRATIVE</t>
        </is>
      </c>
      <c r="S4" s="108" t="inlineStr">
        <is>
          <t>WASTE IN THE RATE — Waste % reads 0% while our reference figures stand: they are priced per measured unit. Type your own cost and the Settings waste % applies</t>
        </is>
      </c>
      <c r="T4" s="34" t="inlineStr">
        <is>
          <t>STR-31-TRENCH-FTG-48X48X16-CY</t>
        </is>
      </c>
    </row>
    <row r="5" ht="60" customHeight="1">
      <c r="A5" s="37" t="n">
        <v>2</v>
      </c>
      <c r="B5" s="33" t="inlineStr">
        <is>
          <t>Machine trench excavation for strip footing SF1, 2 ft 6 in wide x 1 ft 6 in deep</t>
        </is>
      </c>
      <c r="C5" s="37" t="inlineStr">
        <is>
          <t>CY</t>
        </is>
      </c>
      <c r="D5" s="209" t="n">
        <v>50.83061583600001</v>
      </c>
      <c r="E5" s="245" t="n"/>
      <c r="F5" s="245" t="n"/>
      <c r="G5" s="210" t="n">
        <v>2058.639941358</v>
      </c>
      <c r="H5" s="37" t="n">
        <v>0.9</v>
      </c>
      <c r="I5" s="246" t="n">
        <v>0</v>
      </c>
      <c r="J5" s="246" t="n">
        <v>0.2</v>
      </c>
      <c r="K5" s="246" t="n">
        <v>0.2</v>
      </c>
      <c r="L5" s="210" t="n">
        <v>34.02</v>
      </c>
      <c r="M5" s="210" t="n">
        <v>14.58</v>
      </c>
      <c r="N5" s="210" t="n">
        <v>2470.37</v>
      </c>
      <c r="O5" s="210" t="n">
        <v>411.7300586419997</v>
      </c>
      <c r="P5" s="214" t="n">
        <v>32</v>
      </c>
      <c r="Q5" s="214" t="n">
        <v>49</v>
      </c>
      <c r="R5" s="125" t="inlineStr">
        <is>
          <t>ILLUSTRATIVE</t>
        </is>
      </c>
      <c r="S5" s="108" t="inlineStr">
        <is>
          <t>WASTE IN THE RATE — Waste % reads 0% while our reference figures stand: they are priced per measured unit. Type your own cost and the Settings waste % applies</t>
        </is>
      </c>
      <c r="T5" s="34" t="inlineStr">
        <is>
          <t>STR-31-TRENCH-FTG-30IN-CY</t>
        </is>
      </c>
    </row>
    <row r="6" ht="60" customHeight="1">
      <c r="A6" s="37" t="n">
        <v>3</v>
      </c>
      <c r="B6" s="33" t="inlineStr">
        <is>
          <t>Backfill and compaction to footing excavations, selected excavated material</t>
        </is>
      </c>
      <c r="C6" s="37" t="inlineStr">
        <is>
          <t>CY</t>
        </is>
      </c>
      <c r="D6" s="209" t="n">
        <v>38.15422041679999</v>
      </c>
      <c r="E6" s="245" t="n"/>
      <c r="F6" s="245" t="n"/>
      <c r="G6" s="210" t="n">
        <v>1030.1639512536</v>
      </c>
      <c r="H6" s="37" t="n">
        <v>0.9</v>
      </c>
      <c r="I6" s="246" t="n">
        <v>0</v>
      </c>
      <c r="J6" s="246" t="n">
        <v>0.2</v>
      </c>
      <c r="K6" s="246" t="n">
        <v>0.2</v>
      </c>
      <c r="L6" s="210" t="n">
        <v>22.68</v>
      </c>
      <c r="M6" s="210" t="n">
        <v>9.720000000000001</v>
      </c>
      <c r="N6" s="210" t="n">
        <v>1236.2</v>
      </c>
      <c r="O6" s="210" t="n">
        <v>206.0360487464004</v>
      </c>
      <c r="P6" s="214" t="n">
        <v>21</v>
      </c>
      <c r="Q6" s="214" t="n">
        <v>33</v>
      </c>
      <c r="R6" s="125" t="inlineStr">
        <is>
          <t>ILLUSTRATIVE</t>
        </is>
      </c>
      <c r="S6" s="108" t="inlineStr">
        <is>
          <t>WASTE IN THE RATE — Waste % reads 0% while our reference figures stand: they are priced per measured unit. Type your own cost and the Settings waste % applies</t>
        </is>
      </c>
      <c r="T6" s="34" t="inlineStr">
        <is>
          <t>STR-31-BACKF-CY</t>
        </is>
      </c>
    </row>
    <row r="7" ht="60" customHeight="1">
      <c r="A7" s="37" t="n">
        <v>4</v>
      </c>
      <c r="B7" s="33" t="inlineStr">
        <is>
          <t>Compacted granular base, 4 in thick, under slab on grade</t>
        </is>
      </c>
      <c r="C7" s="37" t="inlineStr">
        <is>
          <t>CY</t>
        </is>
      </c>
      <c r="D7" s="209" t="n">
        <v>39.50616913576666</v>
      </c>
      <c r="E7" s="245" t="n"/>
      <c r="F7" s="245" t="n"/>
      <c r="G7" s="210" t="n">
        <v>3101.234277157683</v>
      </c>
      <c r="H7" s="37" t="n">
        <v>1</v>
      </c>
      <c r="I7" s="246" t="n">
        <v>0</v>
      </c>
      <c r="J7" s="246" t="n">
        <v>0.2</v>
      </c>
      <c r="K7" s="246" t="n">
        <v>0.2</v>
      </c>
      <c r="L7" s="210" t="n">
        <v>65.94</v>
      </c>
      <c r="M7" s="210" t="n">
        <v>28.26</v>
      </c>
      <c r="N7" s="210" t="n">
        <v>3721.48</v>
      </c>
      <c r="O7" s="210" t="n">
        <v>620.2457228423173</v>
      </c>
      <c r="P7" s="214" t="n">
        <v>62</v>
      </c>
      <c r="Q7" s="214" t="n">
        <v>95</v>
      </c>
      <c r="R7" s="125" t="inlineStr">
        <is>
          <t>ILLUSTRATIVE</t>
        </is>
      </c>
      <c r="S7" s="108" t="inlineStr">
        <is>
          <t>WASTE IN THE RATE — Waste % reads 0% while our reference figures stand: they are priced per measured unit. Type your own cost and the Settings waste % applies</t>
        </is>
      </c>
      <c r="T7" s="34" t="inlineStr">
        <is>
          <t>STR-03-SLAB-4IN-CY</t>
        </is>
      </c>
    </row>
    <row r="8" ht="60" customHeight="1">
      <c r="A8" s="37" t="n">
        <v>5</v>
      </c>
      <c r="B8" s="33" t="inlineStr">
        <is>
          <t>Concrete to spread footings F1, 3,000 psi</t>
        </is>
      </c>
      <c r="C8" s="37" t="inlineStr">
        <is>
          <t>CY</t>
        </is>
      </c>
      <c r="D8" s="209" t="n">
        <v>11.85184</v>
      </c>
      <c r="E8" s="245" t="n"/>
      <c r="F8" s="245" t="n"/>
      <c r="G8" s="210" t="n">
        <v>5197.031839999999</v>
      </c>
      <c r="H8" s="37" t="n">
        <v>1</v>
      </c>
      <c r="I8" s="246" t="n">
        <v>0</v>
      </c>
      <c r="J8" s="246" t="n">
        <v>0.2</v>
      </c>
      <c r="K8" s="246" t="n">
        <v>0.2</v>
      </c>
      <c r="L8" s="210" t="n">
        <v>368.34</v>
      </c>
      <c r="M8" s="210" t="n">
        <v>157.86</v>
      </c>
      <c r="N8" s="210" t="n">
        <v>6236.440000000001</v>
      </c>
      <c r="O8" s="210" t="n">
        <v>1039.408160000002</v>
      </c>
      <c r="P8" s="214" t="n">
        <v>272</v>
      </c>
      <c r="Q8" s="214" t="n">
        <v>605</v>
      </c>
      <c r="R8" s="125" t="inlineStr">
        <is>
          <t>ILLUSTRATIVE</t>
        </is>
      </c>
      <c r="S8" s="108" t="inlineStr">
        <is>
          <t>WASTE IN THE RATE — Waste % reads 0% while our reference figures stand: they are priced per measured unit. Type your own cost and the Settings waste % applies</t>
        </is>
      </c>
      <c r="T8" s="34" t="inlineStr">
        <is>
          <t>STR-03-FTG-PAD-CY</t>
        </is>
      </c>
    </row>
    <row r="9" ht="60" customHeight="1">
      <c r="A9" t="inlineStr">
        <is>
          <t>... 38 further row(s) removed from this sample. The delivered workbook carries all of them, live.</t>
        </is>
      </c>
    </row>
    <row r="10" ht="60" customHeight="1"/>
    <row r="12" ht="60" customHeight="1"/>
    <row r="13" ht="60" customHeight="1"/>
    <row r="14" ht="60" customHeight="1"/>
    <row r="15" ht="60" customHeight="1"/>
    <row r="16" ht="60" customHeight="1"/>
    <row r="17" ht="60" customHeight="1"/>
    <row r="20" ht="60" customHeight="1"/>
    <row r="21" ht="60" customHeight="1"/>
    <row r="23" ht="60" customHeight="1"/>
    <row r="24" ht="60" customHeight="1"/>
    <row r="25" ht="60" customHeight="1"/>
    <row r="26" ht="6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A41:C41"/>
    <mergeCell ref="E43:O43"/>
    <mergeCell ref="A37:C37"/>
    <mergeCell ref="E33:O33"/>
    <mergeCell ref="E42:O42"/>
    <mergeCell ref="E39:O39"/>
    <mergeCell ref="A42:C42"/>
    <mergeCell ref="A1:T1"/>
    <mergeCell ref="A33:C33"/>
    <mergeCell ref="E35:O35"/>
    <mergeCell ref="A32:C32"/>
    <mergeCell ref="E38:O38"/>
    <mergeCell ref="E44:O44"/>
    <mergeCell ref="A35:C35"/>
    <mergeCell ref="A43:C43"/>
    <mergeCell ref="A38:C38"/>
    <mergeCell ref="E40:O40"/>
    <mergeCell ref="E31:O31"/>
    <mergeCell ref="E34:O34"/>
    <mergeCell ref="A44:C44"/>
    <mergeCell ref="A45:O46"/>
    <mergeCell ref="E30:O30"/>
    <mergeCell ref="A31:C31"/>
    <mergeCell ref="A40:C40"/>
    <mergeCell ref="A30:C30"/>
    <mergeCell ref="A39:C39"/>
    <mergeCell ref="A34:C34"/>
    <mergeCell ref="E36:O36"/>
    <mergeCell ref="A36:C36"/>
    <mergeCell ref="A29:H29"/>
    <mergeCell ref="E41:O41"/>
    <mergeCell ref="E32:O32"/>
    <mergeCell ref="E37:O37"/>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3.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Structural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208" customHeight="1">
      <c r="A4" s="37" t="n">
        <v>1</v>
      </c>
      <c r="B4" s="33" t="inlineStr">
        <is>
          <t>Machine excavation for spread footings F1, 4 ft 0 in x 4 ft 0 in x 1 ft 4 in deep</t>
        </is>
      </c>
      <c r="C4" s="32" t="inlineStr">
        <is>
          <t>CY</t>
        </is>
      </c>
      <c r="D4" s="209" t="n">
        <v>32.5085971876666</v>
      </c>
      <c r="E4" s="32" t="inlineStr">
        <is>
          <t>S-101 foundation plan and foundation schedule</t>
        </is>
      </c>
      <c r="F4" s="247" t="n">
        <v>0.9</v>
      </c>
      <c r="G4" s="33" t="inlineStr">
        <is>
          <t>Dig size is the 4 ft 0 in x 4 ft 0 in footing plus 1'-3 3/4" (1 ft 3.75 in) working space on every side, taken as bank measure with no bulking or compaction factor. BASIS TO CONFIRM: the foundation schedule gives the 1 ft 4 in footing thickness but the drawings print no bottom-of-footing level, finished grade or frost depth, so the excavation is carried to the scheduled thickness only. Every 1 ft of additional founding depth below grade adds about 24 CY to this line. Basis to confirm (RFI-009): the drawings give the 4 ft 0 in footing plan size only; 1'-3 3/4" working space is added on every side - value used 6'-7 1/2", from a published standard. Basis to confirm (RFI-010): no bottom-of-footing level or frost depth is printed, so the dig is taken to the scheduled 1 ft 4 in thickness - value used 1'-4", from our stated measurement convention.</t>
        </is>
      </c>
      <c r="H4" s="33" t="inlineStr"/>
      <c r="I4" s="33" t="inlineStr">
        <is>
          <t>31 Earthwork</t>
        </is>
      </c>
      <c r="J4" s="140" t="inlineStr">
        <is>
          <t>Calculation table - Calc-Structural</t>
        </is>
      </c>
      <c r="K4" s="34" t="inlineStr">
        <is>
          <t>STR-31-TRENCH-FTG-48X48X16-CY</t>
        </is>
      </c>
    </row>
    <row r="5" ht="169" customHeight="1">
      <c r="A5" s="37" t="n">
        <v>2</v>
      </c>
      <c r="B5" s="33" t="inlineStr">
        <is>
          <t>Machine trench excavation for strip footing SF1, 2 ft 6 in wide x 1 ft 6 in deep</t>
        </is>
      </c>
      <c r="C5" s="32" t="inlineStr">
        <is>
          <t>CY</t>
        </is>
      </c>
      <c r="D5" s="209" t="n">
        <v>50.83061583600001</v>
      </c>
      <c r="E5" s="32" t="inlineStr">
        <is>
          <t>S-101 foundation plan and foundation schedule</t>
        </is>
      </c>
      <c r="F5" s="247" t="n">
        <v>0.9</v>
      </c>
      <c r="G5" s="33" t="inlineStr">
        <is>
          <t>Trench width is the 2 ft 6 in footing width plus 1'-3 3/4" (1 ft 3.75 in) working space shared over the two sides, run 240 LF around the building perimeter, bank measure. BASIS TO CONFIRM: as for the pad footings, no bottom-of-footing level or frost depth is printed, so the trench is carried to the scheduled 1 ft 6 in thickness only. Basis to confirm (RFI-011): trench width is the 2 ft 6 in footing width plus 1'-3 3/4" shared over the two sides - value used 3'-9 3/4", from a published standard. Basis to confirm (RFI-012): no bottom-of-footing level or frost depth is printed, so the dig is taken to the scheduled 1 ft 6 in thickness - value used 1.50 ft, from our stated measurement convention.</t>
        </is>
      </c>
      <c r="H5" s="33" t="inlineStr"/>
      <c r="I5" s="33" t="inlineStr">
        <is>
          <t>31 Earthwork</t>
        </is>
      </c>
      <c r="J5" s="140" t="inlineStr">
        <is>
          <t>Calculation table - Calc-Structural</t>
        </is>
      </c>
      <c r="K5" s="34" t="inlineStr">
        <is>
          <t>STR-31-TRENCH-FTG-30IN-CY</t>
        </is>
      </c>
    </row>
    <row r="6" ht="65" customHeight="1">
      <c r="A6" s="37" t="n">
        <v>3</v>
      </c>
      <c r="B6" s="33" t="inlineStr">
        <is>
          <t>Backfill and compaction to footing excavations, selected excavated material</t>
        </is>
      </c>
      <c r="C6" s="32" t="inlineStr">
        <is>
          <t>CY</t>
        </is>
      </c>
      <c r="D6" s="209" t="n">
        <v>38.15422041679999</v>
      </c>
      <c r="E6" s="32" t="inlineStr">
        <is>
          <t>S-101 foundation plan and foundation schedule</t>
        </is>
      </c>
      <c r="F6" s="247" t="n">
        <v>0.9</v>
      </c>
      <c r="G6" s="33" t="inlineStr">
        <is>
          <t>Backfill is the measured excavation less the concrete that permanently occupies it, stated as compacted volume in place, following the same rule used for the excavation lines. No blinding or sand blanket is shown on the drawings, so none is deducted.</t>
        </is>
      </c>
      <c r="H6" s="33" t="inlineStr"/>
      <c r="I6" s="33" t="inlineStr">
        <is>
          <t>31 Earthwork</t>
        </is>
      </c>
      <c r="J6" s="140" t="inlineStr">
        <is>
          <t>Calculation table - Calc-Structural</t>
        </is>
      </c>
      <c r="K6" s="34" t="inlineStr">
        <is>
          <t>STR-31-BACKF-CY</t>
        </is>
      </c>
    </row>
    <row r="7" ht="52" customHeight="1">
      <c r="A7" s="37" t="n">
        <v>4</v>
      </c>
      <c r="B7" s="33" t="inlineStr">
        <is>
          <t>Compacted granular base, 4 in thick, under slab on grade</t>
        </is>
      </c>
      <c r="C7" s="32" t="inlineStr">
        <is>
          <t>CY</t>
        </is>
      </c>
      <c r="D7" s="209" t="n">
        <v>39.50616913576666</v>
      </c>
      <c r="E7" s="32" t="inlineStr">
        <is>
          <t>A-301 building section notes; A-101 floor plan</t>
        </is>
      </c>
      <c r="F7" s="37" t="n">
        <v>1</v>
      </c>
      <c r="G7" s="33" t="inlineStr">
        <is>
          <t>Thickness is the 4 in compacted base called for in the building section note. Area is the 3,200 SF gross floor area printed on the floor plan, which the engineer's own quantity basis also uses for the slab.</t>
        </is>
      </c>
      <c r="H7" s="33" t="inlineStr"/>
      <c r="I7" s="33" t="inlineStr">
        <is>
          <t>31 Earthwork</t>
        </is>
      </c>
      <c r="J7" s="140" t="inlineStr">
        <is>
          <t>Calculation table - Calc-Structural</t>
        </is>
      </c>
      <c r="K7" s="34" t="inlineStr">
        <is>
          <t>STR-03-SLAB-4IN-CY</t>
        </is>
      </c>
    </row>
    <row r="8" ht="91" customHeight="1">
      <c r="A8" s="37" t="n">
        <v>5</v>
      </c>
      <c r="B8" s="33" t="inlineStr">
        <is>
          <t>Concrete to spread footings F1, 3,000 psi</t>
        </is>
      </c>
      <c r="C8" s="32" t="inlineStr">
        <is>
          <t>CY</t>
        </is>
      </c>
      <c r="D8" s="209" t="n">
        <v>11.85184</v>
      </c>
      <c r="E8" s="32" t="inlineStr">
        <is>
          <t>S-101 foundation schedule; S-501 general notes</t>
        </is>
      </c>
      <c r="F8" s="37" t="n">
        <v>1</v>
      </c>
      <c r="G8" s="33" t="inlineStr">
        <is>
          <t>Sizes are read from the foundation schedule: 15 no. at 4 ft 0 in x 4 ft 0 in x 1 ft 4 in deep. The 15 pads were also counted one by one on the foundation plan and agree with the schedule. Volume is gross, with no deduction for the volume the reinforcement displaces. Strength is the 3,000 psi footing concrete in the structural general notes.</t>
        </is>
      </c>
      <c r="H8" s="33" t="inlineStr"/>
      <c r="I8" s="33" t="inlineStr">
        <is>
          <t>03 Concrete</t>
        </is>
      </c>
      <c r="J8" s="140" t="inlineStr">
        <is>
          <t>Calculation table - Calc-Structural</t>
        </is>
      </c>
      <c r="K8" s="34" t="inlineStr">
        <is>
          <t>STR-03-FTG-PAD-CY</t>
        </is>
      </c>
    </row>
    <row r="9" ht="156" customHeight="1">
      <c r="A9" t="inlineStr">
        <is>
          <t>... 18 further row(s) removed from this sample. The delivered workbook carries all of them, live.</t>
        </is>
      </c>
    </row>
    <row r="10" ht="143" customHeight="1"/>
    <row r="11" ht="104" customHeight="1"/>
    <row r="12" ht="52" customHeight="1"/>
    <row r="13" ht="52" customHeight="1"/>
    <row r="14" ht="39" customHeight="1"/>
    <row r="15" ht="39" customHeight="1"/>
    <row r="16" ht="182" customHeight="1"/>
    <row r="17" ht="104" customHeight="1"/>
    <row r="18" ht="117" customHeight="1"/>
    <row r="19" ht="65" customHeight="1"/>
    <row r="20" ht="910" customHeight="1"/>
    <row r="21" ht="208" customHeight="1"/>
    <row r="22" ht="117" customHeight="1"/>
    <row r="23" ht="182" customHeight="1"/>
    <row r="24" ht="143" customHeight="1"/>
    <row r="25" ht="156" customHeight="1"/>
    <row r="26" ht="91"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tructural'!H10"/>
    <hyperlink ref="J5" location="'Calc-Structural'!H22"/>
    <hyperlink ref="J6" location="'Calc-Structural'!F34"/>
    <hyperlink ref="J7" location="'Calc-Structural'!F43"/>
    <hyperlink ref="J8" location="'Calc-Structural'!H5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4.xml><?xml version="1.0" encoding="utf-8"?>
<worksheet xmlns="http://schemas.openxmlformats.org/spreadsheetml/2006/main">
  <sheetPr>
    <tabColor rgb="008A9BA8"/>
    <outlinePr summaryBelow="1" summaryRight="1"/>
    <pageSetUpPr fitToPage="1"/>
  </sheetPr>
  <dimension ref="A1:P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44" customWidth="1" min="2" max="2"/>
    <col width="18" customWidth="1" min="3" max="3"/>
    <col width="14" customWidth="1" min="4" max="4"/>
    <col width="15" customWidth="1" min="5" max="5"/>
    <col width="14" customWidth="1" min="6" max="6"/>
    <col width="16" customWidth="1" min="7" max="7"/>
    <col width="16" customWidth="1" min="8" max="8"/>
    <col width="20" customWidth="1" min="9" max="9"/>
    <col width="16" customWidth="1" min="10" max="10"/>
    <col width="16" customWidth="1" min="11" max="11"/>
    <col width="12" customWidth="1" min="12" max="12"/>
    <col width="12" customWidth="1" min="13" max="13"/>
    <col width="12" customWidth="1" min="14" max="14"/>
    <col width="12" customWidth="1" min="15" max="15"/>
    <col width="13" customWidth="1" min="16" max="16"/>
    <col width="13" customWidth="1" min="17" max="17"/>
    <col width="13" customWidth="1" min="18" max="18"/>
  </cols>
  <sheetData>
    <row r="1">
      <c r="A1" s="27" t="inlineStr">
        <is>
          <t>Calculation sheet — Structural</t>
        </is>
      </c>
    </row>
    <row r="2" ht="12"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Machine excavation for spread footings F1, 4 ft 0 in x 4 ft 0 in x 1 ft 4 in deep</t>
        </is>
      </c>
      <c r="J4" s="146" t="inlineStr">
        <is>
          <t>Used on Backup-Structural row 4</t>
        </is>
      </c>
    </row>
    <row r="5">
      <c r="A5" s="25" t="inlineStr">
        <is>
          <t>31 Earthwork | 31 23 16 Excavation | S-101 foundation plan and foundation schedule</t>
        </is>
      </c>
    </row>
    <row r="6"/>
    <row r="7" ht="37.5" customHeight="1">
      <c r="A7" s="11" t="inlineStr">
        <is>
          <t>#</t>
        </is>
      </c>
      <c r="B7" s="11" t="inlineStr">
        <is>
          <t>Run / Area</t>
        </is>
      </c>
      <c r="C7" s="11" t="inlineStr">
        <is>
          <t>No.</t>
        </is>
      </c>
      <c r="D7" s="11" t="inlineStr">
        <is>
          <t>Length
(LF)</t>
        </is>
      </c>
      <c r="E7" s="11" t="inlineStr">
        <is>
          <t>Width
(LF)</t>
        </is>
      </c>
      <c r="F7" s="11" t="inlineStr">
        <is>
          <t>Depth
(LF)</t>
        </is>
      </c>
      <c r="G7" s="11" t="inlineStr">
        <is>
          <t>Bulking</t>
        </is>
      </c>
      <c r="H7" s="11" t="inlineStr">
        <is>
          <t>Excavation (bank)
(CF)</t>
        </is>
      </c>
      <c r="I7" s="11" t="inlineStr">
        <is>
          <t>Loose volume (cart away)
(CF)</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formula</t>
        </is>
      </c>
      <c r="I8" s="147" t="inlineStr">
        <is>
          <t>formula</t>
        </is>
      </c>
    </row>
    <row r="9">
      <c r="A9" s="148" t="n">
        <v>1</v>
      </c>
      <c r="B9" s="149" t="inlineStr">
        <is>
          <t>F1 pits, 15 no. at grid intersections (S-101)</t>
        </is>
      </c>
      <c r="C9" s="150" t="n">
        <v>15</v>
      </c>
      <c r="D9" s="151" t="n">
        <v>6.6247</v>
      </c>
      <c r="E9" s="151" t="n">
        <v>6.6247</v>
      </c>
      <c r="F9" s="151" t="n">
        <v>1.333333333333333</v>
      </c>
      <c r="G9" s="152" t="n">
        <v>0</v>
      </c>
      <c r="H9" s="151" t="n">
        <v>877.7330017999998</v>
      </c>
      <c r="I9" s="151" t="n">
        <v>877.7330017999998</v>
      </c>
    </row>
    <row r="10" ht="48" customHeight="1">
      <c r="A10" s="25" t="inlineStr">
        <is>
          <t>note: linked to the Backup sheet as CF / 27 = CY</t>
        </is>
      </c>
      <c r="H10" s="153" t="n">
        <v>877.7330017999998</v>
      </c>
      <c r="I10" s="154" t="n">
        <v>877.7330017999998</v>
      </c>
    </row>
    <row r="11"/>
    <row r="12"/>
    <row r="13">
      <c r="A13" s="59" t="inlineStr">
        <is>
          <t>Machine trench excavation for strip footing SF1, 2 ft 6 in wide x 1 ft 6 in deep</t>
        </is>
      </c>
      <c r="J13" s="146" t="inlineStr">
        <is>
          <t>Used on Backup-Structural row 5</t>
        </is>
      </c>
    </row>
    <row r="14">
      <c r="A14" s="25" t="inlineStr">
        <is>
          <t>31 Earthwork | 31 23 16 Excavation | S-101 foundation plan and foundation schedule</t>
        </is>
      </c>
    </row>
    <row r="15"/>
    <row r="16" ht="37.5" customHeight="1">
      <c r="A16" s="11" t="inlineStr">
        <is>
          <t>#</t>
        </is>
      </c>
      <c r="B16" s="11" t="inlineStr">
        <is>
          <t>Run / Area</t>
        </is>
      </c>
      <c r="C16" s="11" t="inlineStr">
        <is>
          <t>No.</t>
        </is>
      </c>
      <c r="D16" s="11" t="inlineStr">
        <is>
          <t>Length
(LF)</t>
        </is>
      </c>
      <c r="E16" s="11" t="inlineStr">
        <is>
          <t>Width
(LF)</t>
        </is>
      </c>
      <c r="F16" s="11" t="inlineStr">
        <is>
          <t>Depth
(LF)</t>
        </is>
      </c>
      <c r="G16" s="11" t="inlineStr">
        <is>
          <t>Bulking</t>
        </is>
      </c>
      <c r="H16" s="11" t="inlineStr">
        <is>
          <t>Excavation (bank)
(CF)</t>
        </is>
      </c>
      <c r="I16" s="11" t="inlineStr">
        <is>
          <t>Loose volume (cart away)
(CF)</t>
        </is>
      </c>
    </row>
    <row r="17">
      <c r="A17" s="25" t="inlineStr">
        <is>
          <t>edit →</t>
        </is>
      </c>
      <c r="B17" s="147" t="inlineStr">
        <is>
          <t>editable</t>
        </is>
      </c>
      <c r="C17" s="147" t="inlineStr">
        <is>
          <t>editable</t>
        </is>
      </c>
      <c r="D17" s="147" t="inlineStr">
        <is>
          <t>editable</t>
        </is>
      </c>
      <c r="E17" s="147" t="inlineStr">
        <is>
          <t>editable</t>
        </is>
      </c>
      <c r="F17" s="147" t="inlineStr">
        <is>
          <t>editable</t>
        </is>
      </c>
      <c r="G17" s="147" t="inlineStr">
        <is>
          <t>editable</t>
        </is>
      </c>
      <c r="H17" s="147" t="inlineStr">
        <is>
          <t>formula</t>
        </is>
      </c>
      <c r="I17" s="147" t="inlineStr">
        <is>
          <t>formula</t>
        </is>
      </c>
    </row>
    <row r="18">
      <c r="A18" s="148" t="n">
        <v>1</v>
      </c>
      <c r="B18" s="149" t="inlineStr">
        <is>
          <t>SF1 under grid C (north), 1 run x 80 ft 0 in</t>
        </is>
      </c>
      <c r="C18" s="150" t="n">
        <v>1</v>
      </c>
      <c r="D18" s="151" t="n">
        <v>80</v>
      </c>
      <c r="E18" s="151" t="n">
        <v>3.8123</v>
      </c>
      <c r="F18" s="151" t="n">
        <v>1.5</v>
      </c>
      <c r="G18" s="152" t="n">
        <v>0</v>
      </c>
      <c r="H18" s="151" t="n">
        <v>457.476</v>
      </c>
      <c r="I18" s="151" t="n">
        <v>457.476</v>
      </c>
    </row>
    <row r="19">
      <c r="A19" s="148" t="n">
        <v>2</v>
      </c>
      <c r="B19" s="149" t="inlineStr">
        <is>
          <t>SF1 under grid A (south), 1 run x 80 ft 0 in</t>
        </is>
      </c>
      <c r="C19" s="150" t="n">
        <v>1</v>
      </c>
      <c r="D19" s="151" t="n">
        <v>80</v>
      </c>
      <c r="E19" s="151" t="n">
        <v>3.8123</v>
      </c>
      <c r="F19" s="151" t="n">
        <v>1.5</v>
      </c>
      <c r="G19" s="152" t="n">
        <v>0</v>
      </c>
      <c r="H19" s="151" t="n">
        <v>457.476</v>
      </c>
      <c r="I19" s="151" t="n">
        <v>457.476</v>
      </c>
    </row>
    <row r="20">
      <c r="A20" t="inlineStr">
        <is>
          <t>... 161 further row(s) removed from this sample. The delivered workbook carries all of them, live.</t>
        </is>
      </c>
    </row>
    <row r="22" ht="48" customHeight="1"/>
    <row r="27" ht="36" customHeight="1"/>
    <row r="28" ht="25" customHeight="1"/>
    <row r="34" ht="96" customHeight="1"/>
    <row r="39" ht="24" customHeight="1"/>
    <row r="40" ht="25" customHeight="1"/>
    <row r="43" ht="48" customHeight="1"/>
    <row r="49" ht="25" customHeight="1"/>
    <row r="52" ht="48" customHeight="1"/>
    <row r="54" ht="120" customHeight="1"/>
    <row r="59" ht="25" customHeight="1"/>
    <row r="65" ht="48" customHeight="1"/>
    <row r="67" ht="120" customHeight="1"/>
    <row r="72" ht="25" customHeight="1"/>
    <row r="74" ht="26" customHeight="1"/>
    <row r="75" ht="48" customHeight="1"/>
    <row r="80" ht="24" customHeight="1"/>
    <row r="81" ht="37.5" customHeight="1"/>
    <row r="83" ht="26" customHeight="1"/>
    <row r="89" ht="37.5" customHeight="1"/>
    <row r="97" ht="37.5" customHeight="1"/>
    <row r="105" ht="37.5" customHeight="1"/>
    <row r="112" ht="36" customHeight="1"/>
    <row r="113" ht="25" customHeight="1"/>
    <row r="121" ht="25" customHeight="1"/>
    <row r="123" ht="26" customHeight="1"/>
    <row r="124" ht="26" customHeight="1"/>
    <row r="130" ht="25" customHeight="1"/>
    <row r="133" ht="26" customHeight="1"/>
    <row r="134" ht="39" customHeight="1"/>
    <row r="135" ht="26" customHeight="1"/>
    <row r="136" ht="26" customHeight="1"/>
    <row r="137" ht="26" customHeight="1"/>
    <row r="143" ht="25" customHeight="1"/>
    <row r="145" ht="26" customHeight="1"/>
    <row r="146" ht="48" customHeight="1"/>
    <row r="148" ht="120" customHeight="1"/>
    <row r="153" ht="25" customHeight="1"/>
    <row r="155" ht="26" customHeight="1"/>
    <row r="161" ht="25" customHeight="1"/>
    <row r="163" ht="26" customHeight="1"/>
    <row r="169" ht="25" customHeight="1"/>
    <row r="171" ht="26" customHeight="1"/>
    <row r="177" ht="37.5" customHeight="1"/>
    <row r="17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6">
    <mergeCell ref="A174:I174"/>
    <mergeCell ref="A39:H39"/>
    <mergeCell ref="A48:K48"/>
    <mergeCell ref="A159:J159"/>
    <mergeCell ref="A150:J150"/>
    <mergeCell ref="A128:O128"/>
    <mergeCell ref="A27:F27"/>
    <mergeCell ref="A80:I80"/>
    <mergeCell ref="A26:F26"/>
    <mergeCell ref="A112:J112"/>
    <mergeCell ref="A152:J152"/>
    <mergeCell ref="A86:I86"/>
    <mergeCell ref="A70:H70"/>
    <mergeCell ref="A175:I175"/>
    <mergeCell ref="A95:I95"/>
    <mergeCell ref="A111:J111"/>
    <mergeCell ref="A69:H69"/>
    <mergeCell ref="A129:O129"/>
    <mergeCell ref="A5:I5"/>
    <mergeCell ref="A167:J167"/>
    <mergeCell ref="A14:I14"/>
    <mergeCell ref="A166:J166"/>
    <mergeCell ref="A46:K46"/>
    <mergeCell ref="A37:H37"/>
    <mergeCell ref="A4:I4"/>
    <mergeCell ref="A56:K56"/>
    <mergeCell ref="A119:J119"/>
    <mergeCell ref="A110:J110"/>
    <mergeCell ref="A13:I13"/>
    <mergeCell ref="A57:K57"/>
    <mergeCell ref="A102:I102"/>
    <mergeCell ref="A47:K47"/>
    <mergeCell ref="A127:O127"/>
    <mergeCell ref="A141:K141"/>
    <mergeCell ref="A118:J118"/>
    <mergeCell ref="A140:K140"/>
    <mergeCell ref="A103:I103"/>
    <mergeCell ref="A38:H38"/>
    <mergeCell ref="A158:J158"/>
    <mergeCell ref="A94:I94"/>
    <mergeCell ref="A79:I79"/>
    <mergeCell ref="A87:I87"/>
    <mergeCell ref="A78:I78"/>
    <mergeCell ref="A151:J151"/>
    <mergeCell ref="A25:F25"/>
    <mergeCell ref="A2:P2"/>
  </mergeCells>
  <hyperlinks>
    <hyperlink ref="J4" location="'Backup-Structural'!A4"/>
    <hyperlink ref="J13" location="'Backup-Structur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5.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Architectural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Concrete masonry unit parapet upstand above eave, 8 in, from 14'-0 to 15'-6</t>
        </is>
      </c>
      <c r="C4" s="37" t="inlineStr">
        <is>
          <t>SF</t>
        </is>
      </c>
      <c r="D4" s="209" t="n">
        <v>360</v>
      </c>
      <c r="E4" s="245" t="n"/>
      <c r="F4" s="245" t="n"/>
      <c r="G4" s="210" t="n">
        <v>6357.6</v>
      </c>
      <c r="H4" s="37" t="n">
        <v>0.5</v>
      </c>
      <c r="I4" s="246" t="n">
        <v>0</v>
      </c>
      <c r="J4" s="246" t="n">
        <v>0.2</v>
      </c>
      <c r="K4" s="246" t="n">
        <v>0.2</v>
      </c>
      <c r="L4" s="210" t="n">
        <v>14.83</v>
      </c>
      <c r="M4" s="210" t="n">
        <v>6.36</v>
      </c>
      <c r="N4" s="210" t="n">
        <v>7628.4</v>
      </c>
      <c r="O4" s="210" t="n">
        <v>1270.799999999999</v>
      </c>
      <c r="P4" s="214" t="n">
        <v>13.74965</v>
      </c>
      <c r="Q4" s="214" t="n">
        <v>21.553505</v>
      </c>
      <c r="R4" s="125" t="inlineStr">
        <is>
          <t>ILLUSTRATIVE</t>
        </is>
      </c>
      <c r="S4" s="108" t="inlineStr">
        <is>
          <t>WASTE IN THE RATE — Waste % reads 0% while our reference figures stand: they are priced per measured unit. Type your own cost and the Settings waste % applies</t>
        </is>
      </c>
      <c r="T4" s="34" t="inlineStr">
        <is>
          <t>ARC-04-CMU-8IN-SF</t>
        </is>
      </c>
    </row>
    <row r="5" ht="60" customHeight="1">
      <c r="A5" s="37" t="n">
        <v>2</v>
      </c>
      <c r="B5" s="33" t="inlineStr">
        <is>
          <t>Face brick veneer, 3-5/8 in, running bond, to 3'-4 above finished floor</t>
        </is>
      </c>
      <c r="C5" s="37" t="inlineStr">
        <is>
          <t>SF</t>
        </is>
      </c>
      <c r="D5" s="209" t="n">
        <v>726.6666666666665</v>
      </c>
      <c r="E5" s="245" t="n"/>
      <c r="F5" s="245" t="n"/>
      <c r="G5" s="210" t="n">
        <v>22381.33333333332</v>
      </c>
      <c r="H5" s="37" t="n">
        <v>1</v>
      </c>
      <c r="I5" s="246" t="n">
        <v>0</v>
      </c>
      <c r="J5" s="246" t="n">
        <v>0.2</v>
      </c>
      <c r="K5" s="246" t="n">
        <v>0.2</v>
      </c>
      <c r="L5" s="210" t="n">
        <v>25.87</v>
      </c>
      <c r="M5" s="210" t="n">
        <v>11.09</v>
      </c>
      <c r="N5" s="210" t="n">
        <v>26857.6</v>
      </c>
      <c r="O5" s="210" t="n">
        <v>4476.266666666674</v>
      </c>
      <c r="P5" s="214" t="n">
        <v>24.898015</v>
      </c>
      <c r="Q5" s="214" t="n">
        <v>36.696701</v>
      </c>
      <c r="R5" s="125" t="inlineStr">
        <is>
          <t>ILLUSTRATIVE</t>
        </is>
      </c>
      <c r="S5" s="108" t="inlineStr">
        <is>
          <t>WASTE IN THE RATE — Waste % reads 0% while our reference figures stand: they are priced per measured unit. Type your own cost and the Settings waste % applies</t>
        </is>
      </c>
      <c r="T5" s="34" t="inlineStr">
        <is>
          <t>ARC-04-BRICK-3.625IN-SF</t>
        </is>
      </c>
    </row>
    <row r="6" ht="60" customHeight="1">
      <c r="A6" s="37" t="n">
        <v>3</v>
      </c>
      <c r="B6" s="33" t="inlineStr">
        <is>
          <t>Rigid board insulation R-13 in exterior wall cavity, continuous</t>
        </is>
      </c>
      <c r="C6" s="37" t="inlineStr">
        <is>
          <t>SF</t>
        </is>
      </c>
      <c r="D6" s="209" t="n">
        <v>2786</v>
      </c>
      <c r="E6" s="245" t="n"/>
      <c r="F6" s="245" t="n"/>
      <c r="G6" s="210" t="n">
        <v>11144</v>
      </c>
      <c r="H6" s="37" t="n">
        <v>0.5</v>
      </c>
      <c r="I6" s="246" t="n">
        <v>0</v>
      </c>
      <c r="J6" s="246" t="n">
        <v>0.2</v>
      </c>
      <c r="K6" s="246" t="n">
        <v>0.2</v>
      </c>
      <c r="L6" s="210" t="n">
        <v>3.36</v>
      </c>
      <c r="M6" s="210" t="n">
        <v>1.44</v>
      </c>
      <c r="N6" s="210" t="n">
        <v>13372.8</v>
      </c>
      <c r="O6" s="210" t="n">
        <v>2228.799999999999</v>
      </c>
      <c r="P6" s="214" t="n">
        <v>3.158703</v>
      </c>
      <c r="Q6" s="214" t="n">
        <v>4.830958</v>
      </c>
      <c r="R6" s="125" t="inlineStr">
        <is>
          <t>ILLUSTRATIVE</t>
        </is>
      </c>
      <c r="S6" s="108" t="inlineStr">
        <is>
          <t>WASTE IN THE RATE — Waste % reads 0% while our reference figures stand: they are priced per measured unit. Type your own cost and the Settings waste % applies</t>
        </is>
      </c>
      <c r="T6" s="34" t="inlineStr">
        <is>
          <t>ARC-07-INS-R13-SF</t>
        </is>
      </c>
    </row>
    <row r="7" ht="60" customHeight="1">
      <c r="A7" s="37" t="n">
        <v>4</v>
      </c>
      <c r="B7" s="33" t="inlineStr">
        <is>
          <t>Stainless steel brick veneer ties</t>
        </is>
      </c>
      <c r="C7" s="37" t="inlineStr">
        <is>
          <t>ea</t>
        </is>
      </c>
      <c r="D7" s="209" t="n">
        <v>408.752775</v>
      </c>
      <c r="E7" s="245" t="n"/>
      <c r="F7" s="245" t="n"/>
      <c r="G7" s="210" t="n">
        <v>1283.4837135</v>
      </c>
      <c r="H7" s="37" t="n">
        <v>0.5</v>
      </c>
      <c r="I7" s="246" t="n">
        <v>0</v>
      </c>
      <c r="J7" s="246" t="n">
        <v>0.2</v>
      </c>
      <c r="K7" s="246" t="n">
        <v>0.2</v>
      </c>
      <c r="L7" s="210" t="n">
        <v>2.64</v>
      </c>
      <c r="M7" s="210" t="n">
        <v>1.13</v>
      </c>
      <c r="N7" s="210" t="n">
        <v>1541</v>
      </c>
      <c r="O7" s="210" t="n">
        <v>257.5162865</v>
      </c>
      <c r="P7" s="214" t="n">
        <v>2.4</v>
      </c>
      <c r="Q7" s="214" t="n">
        <v>3.9</v>
      </c>
      <c r="R7" s="125" t="inlineStr">
        <is>
          <t>ILLUSTRATIVE</t>
        </is>
      </c>
      <c r="S7" s="108" t="inlineStr">
        <is>
          <t>WASTE IN THE RATE — Waste % reads 0% while our reference figures stand: they are priced per measured unit. Type your own cost and the Settings waste % applies</t>
        </is>
      </c>
      <c r="T7" s="34" t="inlineStr">
        <is>
          <t>ARC-04-BRICK-EA</t>
        </is>
      </c>
    </row>
    <row r="8" ht="60" customHeight="1">
      <c r="A8" s="37" t="n">
        <v>5</v>
      </c>
      <c r="B8" s="33" t="inlineStr">
        <is>
          <t>Masonry control joint, full height of wall including parapet, sealed both faces</t>
        </is>
      </c>
      <c r="C8" s="37" t="inlineStr">
        <is>
          <t>LF</t>
        </is>
      </c>
      <c r="D8" s="209" t="n">
        <v>217</v>
      </c>
      <c r="E8" s="245" t="n"/>
      <c r="F8" s="245" t="n"/>
      <c r="G8" s="210" t="n">
        <v>1818.46</v>
      </c>
      <c r="H8" s="37" t="n">
        <v>0.5</v>
      </c>
      <c r="I8" s="246" t="n">
        <v>0</v>
      </c>
      <c r="J8" s="246" t="n">
        <v>0.2</v>
      </c>
      <c r="K8" s="246" t="n">
        <v>0.2</v>
      </c>
      <c r="L8" s="210" t="n">
        <v>7.04</v>
      </c>
      <c r="M8" s="210" t="n">
        <v>3.01</v>
      </c>
      <c r="N8" s="210" t="n">
        <v>2180.85</v>
      </c>
      <c r="O8" s="210" t="n">
        <v>362.3900000000001</v>
      </c>
      <c r="P8" s="214" t="n">
        <v>6.4008</v>
      </c>
      <c r="Q8" s="214" t="n">
        <v>10.3632</v>
      </c>
      <c r="R8" s="125" t="inlineStr">
        <is>
          <t>ILLUSTRATIVE</t>
        </is>
      </c>
      <c r="S8" s="108" t="inlineStr">
        <is>
          <t>WASTE IN THE RATE — Waste % reads 0% while our reference figures stand: they are priced per measured unit. Type your own cost and the Settings waste % applies</t>
        </is>
      </c>
      <c r="T8" s="34" t="inlineStr">
        <is>
          <t>ARC-03-CJ-LF</t>
        </is>
      </c>
    </row>
    <row r="9" ht="60" customHeight="1">
      <c r="A9" t="inlineStr">
        <is>
          <t>... 61 further row(s) removed from this sample. The delivered workbook carries all of them, live.</t>
        </is>
      </c>
    </row>
    <row r="10" ht="60" customHeight="1"/>
    <row r="11" ht="60" customHeight="1"/>
    <row r="12" ht="60" customHeight="1"/>
    <row r="13" ht="60" customHeight="1"/>
    <row r="14" ht="60" customHeight="1"/>
    <row r="15" ht="60" customHeight="1"/>
    <row r="16" ht="60" customHeight="1"/>
    <row r="17" ht="60" customHeight="1"/>
    <row r="18" ht="60" customHeight="1"/>
    <row r="19" ht="60" customHeight="1"/>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row r="35" ht="60" customHeight="1"/>
    <row r="36" ht="60" customHeight="1"/>
    <row r="37" ht="60" customHeight="1"/>
    <row r="38" ht="26" customHeight="1"/>
    <row r="39" ht="60" customHeight="1"/>
    <row r="40" ht="60" customHeight="1"/>
    <row r="41" ht="60" customHeight="1"/>
    <row r="42" ht="60" customHeight="1"/>
    <row r="43" ht="60" customHeight="1"/>
    <row r="44" ht="60" customHeight="1"/>
    <row r="45" ht="60" customHeight="1"/>
    <row r="46" ht="60" customHeight="1"/>
    <row r="47" ht="60" customHeight="1"/>
    <row r="49" ht="6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E53:O53"/>
    <mergeCell ref="A66:C66"/>
    <mergeCell ref="E58:O58"/>
    <mergeCell ref="A68:O69"/>
    <mergeCell ref="A56:C56"/>
    <mergeCell ref="E55:O55"/>
    <mergeCell ref="E62:O62"/>
    <mergeCell ref="E67:O67"/>
    <mergeCell ref="A55:C55"/>
    <mergeCell ref="A57:C57"/>
    <mergeCell ref="A1:T1"/>
    <mergeCell ref="E64:O64"/>
    <mergeCell ref="A62:C62"/>
    <mergeCell ref="E63:O63"/>
    <mergeCell ref="A53:C53"/>
    <mergeCell ref="E66:O66"/>
    <mergeCell ref="E60:O60"/>
    <mergeCell ref="E65:O65"/>
    <mergeCell ref="A63:C63"/>
    <mergeCell ref="A58:C58"/>
    <mergeCell ref="E59:O59"/>
    <mergeCell ref="A67:C67"/>
    <mergeCell ref="A59:C59"/>
    <mergeCell ref="A64:C64"/>
    <mergeCell ref="A60:C60"/>
    <mergeCell ref="E61:O61"/>
    <mergeCell ref="E57:O57"/>
    <mergeCell ref="E54:O54"/>
    <mergeCell ref="A61:C61"/>
    <mergeCell ref="A52:H52"/>
    <mergeCell ref="A65:C65"/>
    <mergeCell ref="A54:C54"/>
    <mergeCell ref="E56:O56"/>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6.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Architectural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273" customHeight="1">
      <c r="A4" s="37" t="n">
        <v>1</v>
      </c>
      <c r="B4" s="33" t="inlineStr">
        <is>
          <t>Concrete masonry unit parapet upstand above eave, 8 in, from 14'-0 to 15'-6</t>
        </is>
      </c>
      <c r="C4" s="32" t="inlineStr">
        <is>
          <t>SF</t>
        </is>
      </c>
      <c r="D4" s="209" t="n">
        <v>360</v>
      </c>
      <c r="E4" s="32" t="inlineStr">
        <is>
          <t>G-001 project data (parapet height 15'-6); A-201 elevations; A-301</t>
        </is>
      </c>
      <c r="F4" s="248" t="n">
        <v>0.5</v>
      </c>
      <c r="G4" s="33" t="inlineStr">
        <is>
          <t>BASIS TO CONFIRM: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Basis of Measurement rule W5: nothing is deducted for a stiffener column, a bond beam or a lintel inside the wall, because the set draws and schedules none - there is no lintel schedule on any sheet, architectural or structural, and no opening head detail. Basis to confirm (RFI-001): no sheet states what the parapet above the 14'-0 eave is built of; it is carried as the same 8 in fully grouted CMU wall that the elevations show continuing above the brick band, with no brick and no cavity insulation above the eave, from another part of this drawing set.</t>
        </is>
      </c>
      <c r="H4" s="33" t="inlineStr"/>
      <c r="I4" s="33" t="inlineStr">
        <is>
          <t>Masonry</t>
        </is>
      </c>
      <c r="J4" s="140" t="inlineStr">
        <is>
          <t>Calculation table - Calc-Architectural-1</t>
        </is>
      </c>
      <c r="K4" s="34" t="inlineStr">
        <is>
          <t>ARC-04-CMU-8IN-SF</t>
        </is>
      </c>
    </row>
    <row r="5" ht="338" customHeight="1">
      <c r="A5" s="37" t="n">
        <v>2</v>
      </c>
      <c r="B5" s="33" t="inlineStr">
        <is>
          <t>Face brick veneer, 3-5/8 in, running bond, to 3'-4 above finished floor</t>
        </is>
      </c>
      <c r="C5" s="32" t="inlineStr">
        <is>
          <t>SF</t>
        </is>
      </c>
      <c r="D5" s="209" t="n">
        <v>726.6666666666665</v>
      </c>
      <c r="E5" s="32" t="inlineStr">
        <is>
          <t>A-401 wall type W1; A-201 elevation keynote 1</t>
        </is>
      </c>
      <c r="F5" s="37" t="n">
        <v>1</v>
      </c>
      <c r="G5" s="33" t="inlineStr">
        <is>
          <t>The storefront pair and the sectional overhead door start at floor level, so each runs through the whole 3'-4 brick band and is deducted at its full width x the band height. No window is deducted: the south elevation draws the windows clear above the band and the W1 sill scales at about 4'-2 above finished floor, above the 3'-4 band. No window sill height is dimensioned anywhere in the set. Basis of Measurement rule W5: nothing is deducted for a stiffener column, a bond beam or a lintel inside the wall, because the set draws and schedules none - there is no lintel schedule on any sheet, architectural or structural, and no opening head detail. Quantity Model 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H5" s="33" t="inlineStr"/>
      <c r="I5" s="33" t="inlineStr">
        <is>
          <t>Masonry</t>
        </is>
      </c>
      <c r="J5" s="140" t="inlineStr">
        <is>
          <t>Calculation table - Calc-Architectural-1</t>
        </is>
      </c>
      <c r="K5" s="34" t="inlineStr">
        <is>
          <t>ARC-04-BRICK-3.625IN-SF</t>
        </is>
      </c>
    </row>
    <row r="6" ht="169" customHeight="1">
      <c r="A6" s="37" t="n">
        <v>3</v>
      </c>
      <c r="B6" s="33" t="inlineStr">
        <is>
          <t>Rigid board insulation R-13 in exterior wall cavity, continuous</t>
        </is>
      </c>
      <c r="C6" s="32" t="inlineStr">
        <is>
          <t>SF</t>
        </is>
      </c>
      <c r="D6" s="209" t="n">
        <v>2786</v>
      </c>
      <c r="E6" s="32" t="inlineStr">
        <is>
          <t>A-401 wall type W1; A-301 section notes</t>
        </is>
      </c>
      <c r="F6" s="248" t="n">
        <v>0.5</v>
      </c>
      <c r="G6" s="33" t="inlineStr">
        <is>
          <t>BASIS TO CONFIRM: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Basis to confirm (RFI-002):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H6" s="33" t="inlineStr"/>
      <c r="I6" s="33" t="inlineStr">
        <is>
          <t>Thermal and Moisture Protection</t>
        </is>
      </c>
      <c r="J6" s="140" t="inlineStr">
        <is>
          <t>Calculation table - Calc-Architectural-1</t>
        </is>
      </c>
      <c r="K6" s="34" t="inlineStr">
        <is>
          <t>ARC-07-INS-R13-SF</t>
        </is>
      </c>
    </row>
    <row r="7" ht="117" customHeight="1">
      <c r="A7" s="37" t="n">
        <v>4</v>
      </c>
      <c r="B7" s="33" t="inlineStr">
        <is>
          <t>Stainless steel brick veneer ties</t>
        </is>
      </c>
      <c r="C7" s="32" t="inlineStr">
        <is>
          <t>ea</t>
        </is>
      </c>
      <c r="D7" s="209" t="n">
        <v>408.752775</v>
      </c>
      <c r="E7" s="32" t="inlineStr">
        <is>
          <t>A-401 wall type W1</t>
        </is>
      </c>
      <c r="F7" s="248" t="n">
        <v>0.5</v>
      </c>
      <c r="G7" s="33" t="inlineStr">
        <is>
          <t>BASIS TO CONFIRM: the horizontal tie spacing is not printed anywhere in the set. Taken at 16 in o.c. horizontally to match the printed 16 in o.c. vertical spacing. The quantity is the brick veneer area divided by that grid. Basis to confirm (RFI-003): A-401 prints the 16 in o.c. vertical tie spacing but no horizontal spacing; 16 in o.c. horizontally is used, giving one tie per 16 in x 16 in of veneer, from our stated measurement convention.</t>
        </is>
      </c>
      <c r="H7" s="33" t="inlineStr"/>
      <c r="I7" s="33" t="inlineStr">
        <is>
          <t>Masonry</t>
        </is>
      </c>
      <c r="J7" s="140" t="inlineStr">
        <is>
          <t>Calculation table - Calc-Architectural-1</t>
        </is>
      </c>
      <c r="K7" s="34" t="inlineStr">
        <is>
          <t>ARC-04-BRICK-EA</t>
        </is>
      </c>
    </row>
    <row r="8" ht="130" customHeight="1">
      <c r="A8" s="37" t="n">
        <v>5</v>
      </c>
      <c r="B8" s="33" t="inlineStr">
        <is>
          <t>Masonry control joint, full height of wall including parapet, sealed both faces</t>
        </is>
      </c>
      <c r="C8" s="32" t="inlineStr">
        <is>
          <t>LF</t>
        </is>
      </c>
      <c r="D8" s="209" t="n">
        <v>217</v>
      </c>
      <c r="E8" s="32" t="inlineStr">
        <is>
          <t>G-002 general note 7</t>
        </is>
      </c>
      <c r="F8" s="248" t="n">
        <v>0.5</v>
      </c>
      <c r="G8" s="33" t="inlineStr">
        <is>
          <t>BASIS TO CONFIRM: no control joint is located on any sheet. The count follows the printed rule - 24'-0 maximum spacing around the 240'-0 perimeter, plus one at each corner - and each joint is measured the full 15'-6 height of the wall and parapet. Basis to confirm (RFI-004): G-002 note 7 sets the maximum spacing and requires a joint at every corner, but no control joint is drawn or located on any plan or elevation; the count is the minimum that satisfies the printed note, from a published standard.</t>
        </is>
      </c>
      <c r="H8" s="33" t="inlineStr"/>
      <c r="I8" s="33" t="inlineStr">
        <is>
          <t>Masonry</t>
        </is>
      </c>
      <c r="J8" s="140" t="inlineStr">
        <is>
          <t>Calculation table - Calc-Architectural-1</t>
        </is>
      </c>
      <c r="K8" s="34" t="inlineStr">
        <is>
          <t>ARC-03-CJ-LF</t>
        </is>
      </c>
    </row>
    <row r="9" ht="78" customHeight="1">
      <c r="A9" t="inlineStr">
        <is>
          <t>... 41 further row(s) removed from this sample. The delivered workbook carries all of them, live.</t>
        </is>
      </c>
    </row>
    <row r="10" ht="78" customHeight="1"/>
    <row r="11" ht="78" customHeight="1"/>
    <row r="12" ht="52" customHeight="1"/>
    <row r="13" ht="273" customHeight="1"/>
    <row r="14" ht="208" customHeight="1"/>
    <row r="15" ht="208" customHeight="1"/>
    <row r="16" ht="91" customHeight="1"/>
    <row r="17" ht="91" customHeight="1"/>
    <row r="18" ht="247" customHeight="1"/>
    <row r="19" ht="182" customHeight="1"/>
    <row r="20" ht="65" customHeight="1"/>
    <row r="21" ht="65" customHeight="1"/>
    <row r="22" ht="65" customHeight="1"/>
    <row r="23" ht="65" customHeight="1"/>
    <row r="24" ht="117" customHeight="1"/>
    <row r="25" ht="117" customHeight="1"/>
    <row r="26" ht="143" customHeight="1"/>
    <row r="27" ht="52" customHeight="1"/>
    <row r="28" ht="26" customHeight="1"/>
    <row r="29" ht="78" customHeight="1"/>
    <row r="30" ht="429" customHeight="1"/>
    <row r="31" ht="130" customHeight="1"/>
    <row r="32" ht="143" customHeight="1"/>
    <row r="33" ht="195" customHeight="1"/>
    <row r="34" ht="416" customHeight="1"/>
    <row r="35" ht="429" customHeight="1"/>
    <row r="36" ht="286" customHeight="1"/>
    <row r="37" ht="208" customHeight="1"/>
    <row r="38" ht="104" customHeight="1"/>
    <row r="39" ht="117" customHeight="1"/>
    <row r="40" ht="117" customHeight="1"/>
    <row r="41" ht="117" customHeight="1"/>
    <row r="42" ht="403" customHeight="1"/>
    <row r="43" ht="117" customHeight="1"/>
    <row r="44" ht="52" customHeight="1"/>
    <row r="45" ht="91" customHeight="1"/>
    <row r="46" ht="78" customHeight="1"/>
    <row r="47" ht="52" customHeight="1"/>
    <row r="48" ht="104" customHeight="1"/>
    <row r="4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Architectural-1'!H10"/>
    <hyperlink ref="J5" location="'Calc-Architectural-1'!H20"/>
    <hyperlink ref="J6" location="'Calc-Architectural-1'!H32"/>
    <hyperlink ref="J7" location="'Calc-Architectural-1'!G40"/>
    <hyperlink ref="J8" location="'Calc-Architectural-1'!H48"/>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7.xml><?xml version="1.0" encoding="utf-8"?>
<worksheet xmlns="http://schemas.openxmlformats.org/spreadsheetml/2006/main">
  <sheetPr>
    <tabColor rgb="008A9BA8"/>
    <outlinePr summaryBelow="1" summaryRight="1"/>
    <pageSetUpPr fitToPage="1"/>
  </sheetPr>
  <dimension ref="A1:O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34" customWidth="1" min="8" max="8"/>
    <col width="13" customWidth="1" min="9" max="9"/>
    <col width="12" customWidth="1" min="10" max="10"/>
    <col width="12" customWidth="1" min="11" max="11"/>
    <col width="12" customWidth="1" min="12" max="12"/>
    <col width="12" customWidth="1" min="13" max="13"/>
    <col width="12" customWidth="1" min="14" max="14"/>
    <col width="13" customWidth="1" min="15" max="15"/>
    <col width="13" customWidth="1" min="16" max="16"/>
    <col width="13" customWidth="1" min="17" max="17"/>
  </cols>
  <sheetData>
    <row r="1">
      <c r="A1" s="27" t="inlineStr">
        <is>
          <t>Calculation sheet — Architectural (page 1 of 2)</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Concrete masonry unit parapet upstand above eave, 8 in, from 14'-0 to 15'-6</t>
        </is>
      </c>
      <c r="K4" s="146" t="inlineStr">
        <is>
          <t>Used on Backup-Architectural row 4</t>
        </is>
      </c>
    </row>
    <row r="5">
      <c r="A5" s="25" t="inlineStr">
        <is>
          <t>Masonry | Concrete unit masonry | G-001 project data (parapet height 15'-6); A-201 elevations; A-301</t>
        </is>
      </c>
    </row>
    <row r="6" ht="24" customHeight="1">
      <c r="A6" s="25" t="inlineStr">
        <is>
          <t>Enter positive rows for wall runs and NEGATIVE count rows for door/window openings to deduct, exactly as a measurement sheet does — the deduction stays visible and auditable instead of being silently netted off.</t>
        </is>
      </c>
    </row>
    <row r="7" ht="30" customHeight="1">
      <c r="A7" s="11" t="inlineStr">
        <is>
          <t>#</t>
        </is>
      </c>
      <c r="B7" s="11" t="inlineStr">
        <is>
          <t>Wall run / Opening</t>
        </is>
      </c>
      <c r="C7" s="11" t="inlineStr">
        <is>
          <t>No. (use -1 to deduct)</t>
        </is>
      </c>
      <c r="D7" s="11" t="inlineStr">
        <is>
          <t>Length
(LF)</t>
        </is>
      </c>
      <c r="E7" s="11" t="inlineStr">
        <is>
          <t>Height
(LF)</t>
        </is>
      </c>
      <c r="F7" s="11" t="inlineStr">
        <is>
          <t>Wall type</t>
        </is>
      </c>
      <c r="G7" s="11" t="inlineStr">
        <is>
          <t>Factor</t>
        </is>
      </c>
      <c r="H7" s="11" t="inlineStr">
        <is>
          <t>Net area
(SF)</t>
        </is>
      </c>
      <c r="I7" s="11" t="inlineStr">
        <is>
          <t>Both faces
(SF)</t>
        </is>
      </c>
      <c r="J7" s="11" t="inlineStr">
        <is>
          <t>W1-parapet</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formula</t>
        </is>
      </c>
      <c r="I8" s="147" t="inlineStr">
        <is>
          <t>formula</t>
        </is>
      </c>
      <c r="J8" s="147" t="inlineStr">
        <is>
          <t>formula</t>
        </is>
      </c>
    </row>
    <row r="9" ht="26" customHeight="1">
      <c r="A9" s="148" t="n">
        <v>1</v>
      </c>
      <c r="B9" s="149" t="inlineStr">
        <is>
          <t>Parapet upstand, perimeter 240'-0 x 1'-6 (15'-6 parapet less 14'-0 eave)</t>
        </is>
      </c>
      <c r="C9" s="150" t="n">
        <v>1</v>
      </c>
      <c r="D9" s="151" t="n">
        <v>240</v>
      </c>
      <c r="E9" s="151" t="n">
        <v>1.5</v>
      </c>
      <c r="F9" s="149" t="inlineStr">
        <is>
          <t>W1-parapet</t>
        </is>
      </c>
      <c r="G9" s="151" t="n">
        <v>1</v>
      </c>
      <c r="H9" s="151" t="n">
        <v>360</v>
      </c>
      <c r="I9" s="151" t="n">
        <v>720</v>
      </c>
      <c r="J9" s="151" t="n">
        <v>360</v>
      </c>
    </row>
    <row r="10">
      <c r="A10" s="10" t="inlineStr">
        <is>
          <t>TOTAL</t>
        </is>
      </c>
      <c r="H10" s="153" t="n">
        <v>360</v>
      </c>
      <c r="I10" s="156" t="n">
        <v>720</v>
      </c>
      <c r="J10" s="154" t="n">
        <v>360</v>
      </c>
    </row>
    <row r="11"/>
    <row r="12">
      <c r="A12" s="59" t="inlineStr">
        <is>
          <t>Face brick veneer, 3-5/8 in, running bond, to 3'-4 above finished floor</t>
        </is>
      </c>
      <c r="M12" s="146" t="inlineStr">
        <is>
          <t>Used on Backup-Architectural row 5</t>
        </is>
      </c>
    </row>
    <row r="13">
      <c r="A13" s="25" t="inlineStr">
        <is>
          <t>Masonry | Brick veneer | A-401 wall type W1; A-201 elevation keynote 1</t>
        </is>
      </c>
    </row>
    <row r="14"/>
    <row r="15" ht="25" customHeight="1">
      <c r="A15" s="11" t="inlineStr">
        <is>
          <t>#</t>
        </is>
      </c>
      <c r="B15" s="11" t="inlineStr">
        <is>
          <t>Wall run / Opening</t>
        </is>
      </c>
      <c r="C15" s="11" t="inlineStr">
        <is>
          <t>No. (use -1 to deduct)</t>
        </is>
      </c>
      <c r="D15" s="11" t="inlineStr">
        <is>
          <t>Length
(LF)</t>
        </is>
      </c>
      <c r="E15" s="11" t="inlineStr">
        <is>
          <t>Height
(LF)</t>
        </is>
      </c>
      <c r="F15" s="11" t="inlineStr">
        <is>
          <t>Wall type</t>
        </is>
      </c>
      <c r="G15" s="11" t="inlineStr">
        <is>
          <t>Factor</t>
        </is>
      </c>
      <c r="H15" s="11" t="inlineStr">
        <is>
          <t>Net area
(SF)</t>
        </is>
      </c>
      <c r="I15" s="11" t="inlineStr">
        <is>
          <t>Both faces
(SF)</t>
        </is>
      </c>
      <c r="J15" s="11" t="inlineStr">
        <is>
          <t>brick</t>
        </is>
      </c>
      <c r="K15" s="11" t="inlineStr">
        <is>
          <t>D1</t>
        </is>
      </c>
      <c r="L15" s="11" t="inlineStr">
        <is>
          <t>D4</t>
        </is>
      </c>
    </row>
    <row r="16">
      <c r="A16" s="25" t="inlineStr">
        <is>
          <t>edit →</t>
        </is>
      </c>
      <c r="B16" s="147" t="inlineStr">
        <is>
          <t>editable</t>
        </is>
      </c>
      <c r="C16" s="147" t="inlineStr">
        <is>
          <t>editable</t>
        </is>
      </c>
      <c r="D16" s="147" t="inlineStr">
        <is>
          <t>editable</t>
        </is>
      </c>
      <c r="E16" s="147" t="inlineStr">
        <is>
          <t>editable</t>
        </is>
      </c>
      <c r="F16" s="147" t="inlineStr">
        <is>
          <t>editable</t>
        </is>
      </c>
      <c r="G16" s="147" t="inlineStr">
        <is>
          <t>editable</t>
        </is>
      </c>
      <c r="H16" s="147" t="inlineStr">
        <is>
          <t>formula</t>
        </is>
      </c>
      <c r="I16" s="147" t="inlineStr">
        <is>
          <t>formula</t>
        </is>
      </c>
      <c r="J16" s="147" t="inlineStr">
        <is>
          <t>formula</t>
        </is>
      </c>
      <c r="K16" s="147" t="inlineStr">
        <is>
          <t>formula</t>
        </is>
      </c>
      <c r="L16" s="147" t="inlineStr">
        <is>
          <t>formula</t>
        </is>
      </c>
    </row>
    <row r="17" ht="26" customHeight="1">
      <c r="A17" s="148" t="n">
        <v>1</v>
      </c>
      <c r="B17" s="149" t="inlineStr">
        <is>
          <t>Face brick band, perimeter 240'-0 x 3'-4 above finished floor</t>
        </is>
      </c>
      <c r="C17" s="150" t="n">
        <v>1</v>
      </c>
      <c r="D17" s="151" t="n">
        <v>240</v>
      </c>
      <c r="E17" s="151" t="n">
        <v>3.333333333333333</v>
      </c>
      <c r="F17" s="149" t="inlineStr">
        <is>
          <t>brick</t>
        </is>
      </c>
      <c r="G17" s="151" t="n">
        <v>1</v>
      </c>
      <c r="H17" s="151" t="n">
        <v>799.9999999999999</v>
      </c>
      <c r="I17" s="151" t="n">
        <v>1600</v>
      </c>
      <c r="J17" s="151" t="n">
        <v>799.9999999999999</v>
      </c>
      <c r="K17" s="151" t="n">
        <v>0</v>
      </c>
      <c r="L17" s="151" t="n">
        <v>0</v>
      </c>
    </row>
    <row r="18" ht="26" customHeight="1">
      <c r="A18" s="148" t="n">
        <v>2</v>
      </c>
      <c r="B18" s="149" t="inlineStr">
        <is>
          <t>Deduct storefront pair 6'-0 wide through the full band height</t>
        </is>
      </c>
      <c r="C18" s="150" t="n">
        <v>-2</v>
      </c>
      <c r="D18" s="151" t="n">
        <v>6</v>
      </c>
      <c r="E18" s="151" t="n">
        <v>3.333333333333333</v>
      </c>
      <c r="F18" s="149" t="inlineStr">
        <is>
          <t>D1</t>
        </is>
      </c>
      <c r="G18" s="151" t="n">
        <v>1</v>
      </c>
      <c r="H18" s="151" t="n">
        <v>-40</v>
      </c>
      <c r="I18" s="151" t="n">
        <v>-80</v>
      </c>
      <c r="J18" s="151" t="n">
        <v>0</v>
      </c>
      <c r="K18" s="151" t="n">
        <v>-40</v>
      </c>
      <c r="L18" s="151" t="n">
        <v>0</v>
      </c>
    </row>
    <row r="19" ht="26" customHeight="1">
      <c r="A19" s="148" t="n">
        <v>3</v>
      </c>
      <c r="B19" s="149" t="inlineStr">
        <is>
          <t>Deduct sectional overhead door 10'-0 wide through the full band height</t>
        </is>
      </c>
      <c r="C19" s="150" t="n">
        <v>-1</v>
      </c>
      <c r="D19" s="151" t="n">
        <v>10</v>
      </c>
      <c r="E19" s="151" t="n">
        <v>3.333333333333333</v>
      </c>
      <c r="F19" s="149" t="inlineStr">
        <is>
          <t>D4</t>
        </is>
      </c>
      <c r="G19" s="151" t="n">
        <v>1</v>
      </c>
      <c r="H19" s="151" t="n">
        <v>-33.33333333333333</v>
      </c>
      <c r="I19" s="151" t="n">
        <v>-66.66666666666666</v>
      </c>
      <c r="J19" s="151" t="n">
        <v>0</v>
      </c>
      <c r="K19" s="151" t="n">
        <v>0</v>
      </c>
      <c r="L19" s="151" t="n">
        <v>-33.33333333333333</v>
      </c>
    </row>
    <row r="20">
      <c r="A20" t="inlineStr">
        <is>
          <t>... 197 further row(s) removed from this sample. The delivered workbook carries all of them, live.</t>
        </is>
      </c>
    </row>
    <row r="25" ht="25" customHeight="1"/>
    <row r="27" ht="26" customHeight="1"/>
    <row r="28" ht="26" customHeight="1"/>
    <row r="29" ht="26" customHeight="1"/>
    <row r="30" ht="26" customHeight="1"/>
    <row r="31" ht="26" customHeight="1"/>
    <row r="36" ht="24" customHeight="1"/>
    <row r="37" ht="25" customHeight="1"/>
    <row r="39" ht="26" customHeight="1"/>
    <row r="44" ht="24" customHeight="1"/>
    <row r="45" ht="37.5" customHeight="1"/>
    <row r="47" ht="39" customHeight="1"/>
    <row r="52" ht="24" customHeight="1"/>
    <row r="53" ht="37.5" customHeight="1"/>
    <row r="55" ht="26" customHeight="1"/>
    <row r="61" ht="37.5" customHeight="1"/>
    <row r="63" ht="26" customHeight="1"/>
    <row r="69" ht="37.5" customHeight="1"/>
    <row r="71" ht="26" customHeight="1"/>
    <row r="77" ht="37.5" customHeight="1"/>
    <row r="79" ht="26" customHeight="1"/>
    <row r="84" ht="36" customHeight="1"/>
    <row r="85" ht="25" customHeight="1"/>
    <row r="93" ht="25" customHeight="1"/>
    <row r="101" ht="25" customHeight="1"/>
    <row r="109" ht="25" customHeight="1"/>
    <row r="117" ht="25" customHeight="1"/>
    <row r="125" ht="25" customHeight="1"/>
    <row r="133" ht="25" customHeight="1"/>
    <row r="141" ht="25" customHeight="1"/>
    <row r="149" ht="25" customHeight="1"/>
    <row r="157" ht="25" customHeight="1"/>
    <row r="165" ht="25" customHeight="1"/>
    <row r="173" ht="37.5" customHeight="1"/>
    <row r="175" ht="39" customHeight="1"/>
    <row r="176" ht="26" customHeight="1"/>
    <row r="177" ht="26" customHeight="1"/>
    <row r="183" ht="37.5" customHeight="1"/>
    <row r="185" ht="26" customHeight="1"/>
    <row r="186" ht="39" customHeight="1"/>
    <row r="187" ht="39" customHeight="1"/>
    <row r="193" ht="37.5" customHeight="1"/>
    <row r="195" ht="39" customHeight="1"/>
    <row r="201" ht="37.5" customHeight="1"/>
    <row r="203" ht="26" customHeight="1"/>
    <row r="204" ht="26" customHeight="1"/>
    <row r="210" ht="37.5" customHeight="1"/>
    <row r="213" ht="26" customHeight="1"/>
    <row r="215"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6">
    <mergeCell ref="A114:K114"/>
    <mergeCell ref="A83:K83"/>
    <mergeCell ref="A5:J5"/>
    <mergeCell ref="A130:K130"/>
    <mergeCell ref="A75:I75"/>
    <mergeCell ref="A82:K82"/>
    <mergeCell ref="A107:K107"/>
    <mergeCell ref="A4:J4"/>
    <mergeCell ref="A36:H36"/>
    <mergeCell ref="A98:K98"/>
    <mergeCell ref="A123:K123"/>
    <mergeCell ref="A138:K138"/>
    <mergeCell ref="A74:I74"/>
    <mergeCell ref="A52:J52"/>
    <mergeCell ref="A199:J199"/>
    <mergeCell ref="A190:J190"/>
    <mergeCell ref="A12:L12"/>
    <mergeCell ref="A146:K146"/>
    <mergeCell ref="A2:O2"/>
    <mergeCell ref="A162:K162"/>
    <mergeCell ref="A58:J58"/>
    <mergeCell ref="A42:I42"/>
    <mergeCell ref="A67:J67"/>
    <mergeCell ref="A59:J59"/>
    <mergeCell ref="A99:K99"/>
    <mergeCell ref="A181:L181"/>
    <mergeCell ref="A84:K84"/>
    <mergeCell ref="A90:K90"/>
    <mergeCell ref="A191:J191"/>
    <mergeCell ref="A180:L180"/>
    <mergeCell ref="A51:J51"/>
    <mergeCell ref="A207:J207"/>
    <mergeCell ref="A171:L171"/>
    <mergeCell ref="A43:I43"/>
    <mergeCell ref="A163:K163"/>
    <mergeCell ref="A139:K139"/>
    <mergeCell ref="A6:J6"/>
    <mergeCell ref="A154:K154"/>
    <mergeCell ref="A170:L170"/>
    <mergeCell ref="A44:I44"/>
    <mergeCell ref="A13:L13"/>
    <mergeCell ref="A23:N23"/>
    <mergeCell ref="A66:J66"/>
    <mergeCell ref="A106:K106"/>
    <mergeCell ref="A122:K122"/>
    <mergeCell ref="A91:K91"/>
    <mergeCell ref="A208:J208"/>
    <mergeCell ref="A131:K131"/>
    <mergeCell ref="A22:N22"/>
    <mergeCell ref="A35:H35"/>
    <mergeCell ref="A198:J198"/>
    <mergeCell ref="A147:K147"/>
    <mergeCell ref="A50:J50"/>
    <mergeCell ref="A115:K115"/>
    <mergeCell ref="A155:K155"/>
    <mergeCell ref="A34:H34"/>
  </mergeCells>
  <hyperlinks>
    <hyperlink ref="K4" location="'Backup-Architectural'!A4"/>
    <hyperlink ref="M12" location="'Backup-Architectur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8.xml><?xml version="1.0" encoding="utf-8"?>
<worksheet xmlns="http://schemas.openxmlformats.org/spreadsheetml/2006/main">
  <sheetPr>
    <tabColor rgb="008A9BA8"/>
    <outlinePr summaryBelow="1" summaryRight="1"/>
    <pageSetUpPr fitToPage="1"/>
  </sheetPr>
  <dimension ref="A1:Q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16" customWidth="1" min="8" max="8"/>
    <col width="1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3" customWidth="1" min="17" max="17"/>
    <col width="13" customWidth="1" min="18" max="18"/>
    <col width="13" customWidth="1" min="19" max="19"/>
  </cols>
  <sheetData>
    <row r="1">
      <c r="A1" s="27" t="inlineStr">
        <is>
          <t>Calculation sheet — Architectural (page 2 of 2)</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Resilient skirting base, 4 in</t>
        </is>
      </c>
      <c r="M4" s="146" t="inlineStr">
        <is>
          <t>Used on Backup-Architectural row 29</t>
        </is>
      </c>
    </row>
    <row r="5">
      <c r="A5" s="25" t="inlineStr">
        <is>
          <t>Finishes | Flooring | A-602 finish note 2</t>
        </is>
      </c>
    </row>
    <row r="6" ht="24" customHeight="1">
      <c r="A6" s="25"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7" ht="37.5" customHeight="1">
      <c r="A7" s="11" t="inlineStr">
        <is>
          <t>#</t>
        </is>
      </c>
      <c r="B7" s="11" t="inlineStr">
        <is>
          <t>Run / Segment</t>
        </is>
      </c>
      <c r="C7" s="11" t="inlineStr">
        <is>
          <t>No.</t>
        </is>
      </c>
      <c r="D7" s="11" t="inlineStr">
        <is>
          <t>Length each
(LF)</t>
        </is>
      </c>
      <c r="E7" s="11" t="inlineStr">
        <is>
          <t>Size / Type</t>
        </is>
      </c>
      <c r="F7" s="11" t="inlineStr">
        <is>
          <t>Length (measured directly)
(LF)</t>
        </is>
      </c>
      <c r="G7" s="11" t="inlineStr">
        <is>
          <t>Factor</t>
        </is>
      </c>
      <c r="H7" s="11" t="inlineStr">
        <is>
          <t>Length
(LF)</t>
        </is>
      </c>
      <c r="I7" s="11" t="inlineStr">
        <is>
          <t>4 in resilient base</t>
        </is>
      </c>
      <c r="J7" s="11" t="inlineStr">
        <is>
          <t>D1</t>
        </is>
      </c>
      <c r="K7" s="11" t="inlineStr">
        <is>
          <t>D2</t>
        </is>
      </c>
      <c r="L7" s="11" t="inlineStr">
        <is>
          <t>D4</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formula</t>
        </is>
      </c>
      <c r="I8" s="147" t="inlineStr">
        <is>
          <t>formula</t>
        </is>
      </c>
      <c r="J8" s="147" t="inlineStr">
        <is>
          <t>formula</t>
        </is>
      </c>
      <c r="K8" s="147" t="inlineStr">
        <is>
          <t>formula</t>
        </is>
      </c>
      <c r="L8" s="147" t="inlineStr">
        <is>
          <t>formula</t>
        </is>
      </c>
    </row>
    <row r="9" ht="26" customHeight="1">
      <c r="A9" s="148" t="n">
        <v>1</v>
      </c>
      <c r="B9" s="149" t="inlineStr">
        <is>
          <t>Main hall - net room perimeter</t>
        </is>
      </c>
      <c r="C9" s="150" t="n">
        <v>1</v>
      </c>
      <c r="D9" s="151" t="n">
        <v>0</v>
      </c>
      <c r="E9" s="149" t="inlineStr">
        <is>
          <t>4 in resilient base</t>
        </is>
      </c>
      <c r="F9" s="151" t="n">
        <v>176.7812</v>
      </c>
      <c r="G9" s="151" t="n">
        <v>1</v>
      </c>
      <c r="H9" s="151" t="n">
        <v>176.7812</v>
      </c>
      <c r="I9" s="151" t="n">
        <v>176.7812</v>
      </c>
      <c r="J9" s="151" t="n">
        <v>0</v>
      </c>
      <c r="K9" s="151" t="n">
        <v>0</v>
      </c>
      <c r="L9" s="151" t="n">
        <v>0</v>
      </c>
    </row>
    <row r="10" ht="26" customHeight="1">
      <c r="A10" s="148" t="n">
        <v>2</v>
      </c>
      <c r="B10" s="149" t="inlineStr">
        <is>
          <t>Lobby - net room perimeter</t>
        </is>
      </c>
      <c r="C10" s="150" t="n">
        <v>1</v>
      </c>
      <c r="D10" s="151" t="n">
        <v>0</v>
      </c>
      <c r="E10" s="149" t="inlineStr">
        <is>
          <t>4 in resilient base</t>
        </is>
      </c>
      <c r="F10" s="151" t="n">
        <v>56.5105</v>
      </c>
      <c r="G10" s="151" t="n">
        <v>1</v>
      </c>
      <c r="H10" s="151" t="n">
        <v>56.5105</v>
      </c>
      <c r="I10" s="151" t="n">
        <v>56.5105</v>
      </c>
      <c r="J10" s="151" t="n">
        <v>0</v>
      </c>
      <c r="K10" s="151" t="n">
        <v>0</v>
      </c>
      <c r="L10" s="151" t="n">
        <v>0</v>
      </c>
    </row>
    <row r="11" ht="26" customHeight="1">
      <c r="A11" s="148" t="n">
        <v>3</v>
      </c>
      <c r="B11" s="149" t="inlineStr">
        <is>
          <t>Lobby - deduct 2 no. D1 door opening 6'-0 wide</t>
        </is>
      </c>
      <c r="C11" s="150" t="n">
        <v>-2</v>
      </c>
      <c r="D11" s="151" t="n">
        <v>0</v>
      </c>
      <c r="E11" s="149" t="inlineStr">
        <is>
          <t>D1</t>
        </is>
      </c>
      <c r="F11" s="151" t="n">
        <v>6</v>
      </c>
      <c r="G11" s="151" t="n">
        <v>1</v>
      </c>
      <c r="H11" s="151" t="n">
        <v>-12</v>
      </c>
      <c r="I11" s="151" t="n">
        <v>0</v>
      </c>
      <c r="J11" s="151" t="n">
        <v>-12</v>
      </c>
      <c r="K11" s="151" t="n">
        <v>0</v>
      </c>
      <c r="L11" s="151" t="n">
        <v>0</v>
      </c>
    </row>
    <row r="12" ht="26" customHeight="1">
      <c r="A12" s="148" t="n">
        <v>4</v>
      </c>
      <c r="B12" s="149" t="inlineStr">
        <is>
          <t>Lobby - deduct 2 no. D2 door opening 3'-0 wide</t>
        </is>
      </c>
      <c r="C12" s="150" t="n">
        <v>-2</v>
      </c>
      <c r="D12" s="151" t="n">
        <v>0</v>
      </c>
      <c r="E12" s="149" t="inlineStr">
        <is>
          <t>D2</t>
        </is>
      </c>
      <c r="F12" s="151" t="n">
        <v>3</v>
      </c>
      <c r="G12" s="151" t="n">
        <v>1</v>
      </c>
      <c r="H12" s="151" t="n">
        <v>-6</v>
      </c>
      <c r="I12" s="151" t="n">
        <v>0</v>
      </c>
      <c r="J12" s="151" t="n">
        <v>0</v>
      </c>
      <c r="K12" s="151" t="n">
        <v>-6</v>
      </c>
      <c r="L12" s="151" t="n">
        <v>0</v>
      </c>
    </row>
    <row r="13" ht="26" customHeight="1">
      <c r="A13" s="148" t="n">
        <v>5</v>
      </c>
      <c r="B13" s="149" t="inlineStr">
        <is>
          <t>Store - net room perimeter</t>
        </is>
      </c>
      <c r="C13" s="150" t="n">
        <v>1</v>
      </c>
      <c r="D13" s="151" t="n">
        <v>0</v>
      </c>
      <c r="E13" s="149" t="inlineStr">
        <is>
          <t>4 in resilient base</t>
        </is>
      </c>
      <c r="F13" s="151" t="n">
        <v>46.646</v>
      </c>
      <c r="G13" s="151" t="n">
        <v>1</v>
      </c>
      <c r="H13" s="151" t="n">
        <v>46.646</v>
      </c>
      <c r="I13" s="151" t="n">
        <v>46.646</v>
      </c>
      <c r="J13" s="151" t="n">
        <v>0</v>
      </c>
      <c r="K13" s="151" t="n">
        <v>0</v>
      </c>
      <c r="L13" s="151" t="n">
        <v>0</v>
      </c>
    </row>
    <row r="14" ht="26" customHeight="1">
      <c r="A14" s="148" t="n">
        <v>6</v>
      </c>
      <c r="B14" s="149" t="inlineStr">
        <is>
          <t>Store - deduct 1 no. D2 door opening 3'-0 wide</t>
        </is>
      </c>
      <c r="C14" s="150" t="n">
        <v>-1</v>
      </c>
      <c r="D14" s="151" t="n">
        <v>0</v>
      </c>
      <c r="E14" s="149" t="inlineStr">
        <is>
          <t>D2</t>
        </is>
      </c>
      <c r="F14" s="151" t="n">
        <v>3</v>
      </c>
      <c r="G14" s="151" t="n">
        <v>1</v>
      </c>
      <c r="H14" s="151" t="n">
        <v>-3</v>
      </c>
      <c r="I14" s="151" t="n">
        <v>0</v>
      </c>
      <c r="J14" s="151" t="n">
        <v>0</v>
      </c>
      <c r="K14" s="151" t="n">
        <v>-3</v>
      </c>
      <c r="L14" s="151" t="n">
        <v>0</v>
      </c>
    </row>
    <row r="15" ht="26" customHeight="1">
      <c r="A15" s="148" t="n">
        <v>7</v>
      </c>
      <c r="B15" s="149" t="inlineStr">
        <is>
          <t>Plant - net room perimeter</t>
        </is>
      </c>
      <c r="C15" s="150" t="n">
        <v>1</v>
      </c>
      <c r="D15" s="151" t="n">
        <v>0</v>
      </c>
      <c r="E15" s="149" t="inlineStr">
        <is>
          <t>4 in resilient base</t>
        </is>
      </c>
      <c r="F15" s="151" t="n">
        <v>38.646</v>
      </c>
      <c r="G15" s="151" t="n">
        <v>1</v>
      </c>
      <c r="H15" s="151" t="n">
        <v>38.646</v>
      </c>
      <c r="I15" s="151" t="n">
        <v>38.646</v>
      </c>
      <c r="J15" s="151" t="n">
        <v>0</v>
      </c>
      <c r="K15" s="151" t="n">
        <v>0</v>
      </c>
      <c r="L15" s="151" t="n">
        <v>0</v>
      </c>
    </row>
    <row r="16" ht="26" customHeight="1">
      <c r="A16" s="148" t="n">
        <v>8</v>
      </c>
      <c r="B16" s="149" t="inlineStr">
        <is>
          <t>Plant - deduct 1 no. D2 door opening 3'-0 wide</t>
        </is>
      </c>
      <c r="C16" s="150" t="n">
        <v>-1</v>
      </c>
      <c r="D16" s="151" t="n">
        <v>0</v>
      </c>
      <c r="E16" s="149" t="inlineStr">
        <is>
          <t>D2</t>
        </is>
      </c>
      <c r="F16" s="151" t="n">
        <v>3</v>
      </c>
      <c r="G16" s="151" t="n">
        <v>1</v>
      </c>
      <c r="H16" s="151" t="n">
        <v>-3</v>
      </c>
      <c r="I16" s="151" t="n">
        <v>0</v>
      </c>
      <c r="J16" s="151" t="n">
        <v>0</v>
      </c>
      <c r="K16" s="151" t="n">
        <v>-3</v>
      </c>
      <c r="L16" s="151" t="n">
        <v>0</v>
      </c>
    </row>
    <row r="17" ht="26" customHeight="1">
      <c r="A17" s="148" t="n">
        <v>9</v>
      </c>
      <c r="B17" s="149" t="inlineStr">
        <is>
          <t>Plant - deduct 1 no. D4 door opening 10'-0 wide</t>
        </is>
      </c>
      <c r="C17" s="150" t="n">
        <v>-1</v>
      </c>
      <c r="D17" s="151" t="n">
        <v>0</v>
      </c>
      <c r="E17" s="149" t="inlineStr">
        <is>
          <t>D4</t>
        </is>
      </c>
      <c r="F17" s="151" t="n">
        <v>10</v>
      </c>
      <c r="G17" s="151" t="n">
        <v>1</v>
      </c>
      <c r="H17" s="151" t="n">
        <v>-10</v>
      </c>
      <c r="I17" s="151" t="n">
        <v>0</v>
      </c>
      <c r="J17" s="151" t="n">
        <v>0</v>
      </c>
      <c r="K17" s="151" t="n">
        <v>0</v>
      </c>
      <c r="L17" s="151" t="n">
        <v>-10</v>
      </c>
    </row>
    <row r="18">
      <c r="A18" s="10" t="inlineStr">
        <is>
          <t>TOTAL</t>
        </is>
      </c>
      <c r="H18" s="153" t="n">
        <v>284.5837</v>
      </c>
      <c r="I18" s="156" t="n">
        <v>318.5837</v>
      </c>
      <c r="J18" s="156" t="n">
        <v>-12</v>
      </c>
      <c r="K18" s="156" t="n">
        <v>-12</v>
      </c>
      <c r="L18" s="154" t="n">
        <v>-10</v>
      </c>
    </row>
    <row r="19"/>
    <row r="20">
      <c r="A20" t="inlineStr">
        <is>
          <t>... 202 further row(s) removed from this sample. The delivered workbook carries all of them, live.</t>
        </is>
      </c>
    </row>
    <row r="23" ht="25" customHeight="1"/>
    <row r="25" ht="26" customHeight="1"/>
    <row r="26" ht="26" customHeight="1"/>
    <row r="27" ht="26" customHeight="1"/>
    <row r="28" ht="26" customHeight="1"/>
    <row r="29" ht="26" customHeight="1"/>
    <row r="30" ht="26" customHeight="1"/>
    <row r="31" ht="26" customHeight="1"/>
    <row r="37" ht="25" customHeight="1"/>
    <row r="39" ht="26" customHeight="1"/>
    <row r="40" ht="26" customHeight="1"/>
    <row r="41" ht="26" customHeight="1"/>
    <row r="42" ht="26" customHeight="1"/>
    <row r="43" ht="26" customHeight="1"/>
    <row r="44" ht="26" customHeight="1"/>
    <row r="45" ht="26" customHeight="1"/>
    <row r="51" ht="25" customHeight="1"/>
    <row r="53" ht="26" customHeight="1"/>
    <row r="54" ht="26" customHeight="1"/>
    <row r="55" ht="26" customHeight="1"/>
    <row r="58" ht="26" customHeight="1"/>
    <row r="64" ht="25" customHeight="1"/>
    <row r="66" ht="26" customHeight="1"/>
    <row r="68" ht="26" customHeight="1"/>
    <row r="69" ht="26" customHeight="1"/>
    <row r="76" ht="25" customHeight="1"/>
    <row r="78" ht="26" customHeight="1"/>
    <row r="81" ht="26" customHeight="1"/>
    <row r="83" ht="26" customHeight="1"/>
    <row r="84" ht="60" customHeight="1"/>
    <row r="85" ht="26" customHeight="1"/>
    <row r="86" ht="60" customHeight="1"/>
    <row r="92" ht="25" customHeight="1"/>
    <row r="94" ht="26" customHeight="1"/>
    <row r="97" ht="26" customHeight="1"/>
    <row r="99" ht="26" customHeight="1"/>
    <row r="100" ht="60" customHeight="1"/>
    <row r="101" ht="26" customHeight="1"/>
    <row r="102" ht="60" customHeight="1"/>
    <row r="108" ht="25" customHeight="1"/>
    <row r="111" ht="26" customHeight="1"/>
    <row r="112" ht="26" customHeight="1"/>
    <row r="118" ht="25" customHeight="1"/>
    <row r="122" ht="26" customHeight="1"/>
    <row r="123" ht="65" customHeight="1"/>
    <row r="128" ht="24" customHeight="1"/>
    <row r="129" ht="37.5" customHeight="1"/>
    <row r="131" ht="26" customHeight="1"/>
    <row r="137" ht="37.5" customHeight="1"/>
    <row r="139" ht="26" customHeight="1"/>
    <row r="145" ht="37.5" customHeight="1"/>
    <row r="147" ht="26" customHeight="1"/>
    <row r="148" ht="26" customHeight="1"/>
    <row r="154" ht="25" customHeight="1"/>
    <row r="156" ht="39" customHeight="1"/>
    <row r="159" ht="26" customHeight="1"/>
    <row r="160" ht="39" customHeight="1"/>
    <row r="161" ht="60" customHeight="1"/>
    <row r="167" ht="25" customHeight="1"/>
    <row r="169" ht="26" customHeight="1"/>
    <row r="175" ht="25" customHeight="1"/>
    <row r="177" ht="26" customHeight="1"/>
    <row r="179" ht="26" customHeight="1"/>
    <row r="180" ht="26" customHeight="1"/>
    <row r="187" ht="37.5" customHeight="1"/>
    <row r="189" ht="26" customHeight="1"/>
    <row r="190" ht="26" customHeight="1"/>
    <row r="191" ht="26" customHeight="1"/>
    <row r="192" ht="26" customHeight="1"/>
    <row r="198" ht="37.5" customHeight="1"/>
    <row r="200" ht="26" customHeight="1"/>
    <row r="201" ht="26" customHeight="1"/>
    <row r="202" ht="26" customHeight="1"/>
    <row r="208" ht="37.5" customHeight="1"/>
    <row r="210" ht="26" customHeight="1"/>
    <row r="211" ht="26" customHeight="1"/>
    <row r="216" ht="36" customHeight="1"/>
    <row r="217" ht="25" customHeight="1"/>
    <row r="219" ht="26" customHeight="1"/>
    <row r="220" ht="26" customHeight="1"/>
    <row r="221" ht="84"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3">
    <mergeCell ref="A173:N173"/>
    <mergeCell ref="A48:K48"/>
    <mergeCell ref="A135:J135"/>
    <mergeCell ref="A206:J206"/>
    <mergeCell ref="A126:J126"/>
    <mergeCell ref="A49:K49"/>
    <mergeCell ref="A216:H216"/>
    <mergeCell ref="A165:J165"/>
    <mergeCell ref="A21:L21"/>
    <mergeCell ref="A134:J134"/>
    <mergeCell ref="A105:L105"/>
    <mergeCell ref="A61:N61"/>
    <mergeCell ref="A127:J127"/>
    <mergeCell ref="A185:L185"/>
    <mergeCell ref="A116:L116"/>
    <mergeCell ref="A5:L5"/>
    <mergeCell ref="A143:J143"/>
    <mergeCell ref="A151:O151"/>
    <mergeCell ref="A172:N172"/>
    <mergeCell ref="A22:L22"/>
    <mergeCell ref="A106:L106"/>
    <mergeCell ref="A184:L184"/>
    <mergeCell ref="A35:L35"/>
    <mergeCell ref="A73:P73"/>
    <mergeCell ref="A4:L4"/>
    <mergeCell ref="A20:L20"/>
    <mergeCell ref="A142:J142"/>
    <mergeCell ref="A214:H214"/>
    <mergeCell ref="A152:O152"/>
    <mergeCell ref="A115:L115"/>
    <mergeCell ref="A2:Q2"/>
    <mergeCell ref="A196:J196"/>
    <mergeCell ref="A205:J205"/>
    <mergeCell ref="A34:L34"/>
    <mergeCell ref="A128:J128"/>
    <mergeCell ref="A90:P90"/>
    <mergeCell ref="A164:J164"/>
    <mergeCell ref="A215:H215"/>
    <mergeCell ref="A89:P89"/>
    <mergeCell ref="A62:N62"/>
    <mergeCell ref="A74:P74"/>
    <mergeCell ref="A6:L6"/>
    <mergeCell ref="A195:J195"/>
  </mergeCells>
  <hyperlinks>
    <hyperlink ref="M4" location="'Backup-Architectural'!A29"/>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9.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Plumbing</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Water closet, floor mounted, flush valve (mark WC)</t>
        </is>
      </c>
      <c r="C4" s="37" t="inlineStr">
        <is>
          <t>EA</t>
        </is>
      </c>
      <c r="D4" s="209" t="n">
        <v>6</v>
      </c>
      <c r="E4" s="245" t="n"/>
      <c r="F4" s="245" t="n"/>
      <c r="G4" s="210" t="n">
        <v>11280</v>
      </c>
      <c r="H4" s="37" t="n">
        <v>1</v>
      </c>
      <c r="I4" s="246" t="n">
        <v>0</v>
      </c>
      <c r="J4" s="246" t="n">
        <v>0.2</v>
      </c>
      <c r="K4" s="246" t="n">
        <v>0.2</v>
      </c>
      <c r="L4" s="210" t="n">
        <v>1579.2</v>
      </c>
      <c r="M4" s="210" t="n">
        <v>676.8</v>
      </c>
      <c r="N4" s="210" t="n">
        <v>13536</v>
      </c>
      <c r="O4" s="210" t="n">
        <v>2256</v>
      </c>
      <c r="P4" s="214" t="n">
        <v>1480</v>
      </c>
      <c r="Q4" s="214" t="n">
        <v>2280</v>
      </c>
      <c r="R4" s="125" t="inlineStr">
        <is>
          <t>ILLUSTRATIVE</t>
        </is>
      </c>
      <c r="S4" s="108" t="inlineStr">
        <is>
          <t>WASTE IN THE RATE — Waste % reads 0% while our reference figures stand: they are priced per measured unit. Type your own cost and the Settings waste % applies</t>
        </is>
      </c>
      <c r="T4" s="34" t="inlineStr">
        <is>
          <t>PLB-22-WC-EA</t>
        </is>
      </c>
    </row>
    <row r="5" ht="60" customHeight="1">
      <c r="A5" s="37" t="n">
        <v>2</v>
      </c>
      <c r="B5" s="33" t="inlineStr">
        <is>
          <t>Lavatory, wall hung, sensor faucet (mark LAV)</t>
        </is>
      </c>
      <c r="C5" s="37" t="inlineStr">
        <is>
          <t>EA</t>
        </is>
      </c>
      <c r="D5" s="209" t="n">
        <v>6</v>
      </c>
      <c r="E5" s="245" t="n"/>
      <c r="F5" s="245" t="n"/>
      <c r="G5" s="210" t="n">
        <v>10050</v>
      </c>
      <c r="H5" s="37" t="n">
        <v>1</v>
      </c>
      <c r="I5" s="246" t="n">
        <v>0</v>
      </c>
      <c r="J5" s="246" t="n">
        <v>0.2</v>
      </c>
      <c r="K5" s="246" t="n">
        <v>0.2</v>
      </c>
      <c r="L5" s="210" t="n">
        <v>1407</v>
      </c>
      <c r="M5" s="210" t="n">
        <v>603</v>
      </c>
      <c r="N5" s="210" t="n">
        <v>12060</v>
      </c>
      <c r="O5" s="210" t="n">
        <v>2010</v>
      </c>
      <c r="P5" s="214" t="n">
        <v>1320</v>
      </c>
      <c r="Q5" s="214" t="n">
        <v>2030</v>
      </c>
      <c r="R5" s="125" t="inlineStr">
        <is>
          <t>ILLUSTRATIVE</t>
        </is>
      </c>
      <c r="S5" s="108" t="inlineStr">
        <is>
          <t>WASTE IN THE RATE — Waste % reads 0% while our reference figures stand: they are priced per measured unit. Type your own cost and the Settings waste % applies</t>
        </is>
      </c>
      <c r="T5" s="34" t="inlineStr">
        <is>
          <t>PLB-22-LAV-EA</t>
        </is>
      </c>
    </row>
    <row r="6" ht="60" customHeight="1">
      <c r="A6" s="37" t="n">
        <v>3</v>
      </c>
      <c r="B6" s="33" t="inlineStr">
        <is>
          <t>Urinal, wall hung (mark UR)</t>
        </is>
      </c>
      <c r="C6" s="37" t="inlineStr">
        <is>
          <t>EA</t>
        </is>
      </c>
      <c r="D6" s="209" t="n">
        <v>2</v>
      </c>
      <c r="E6" s="245" t="n"/>
      <c r="F6" s="245" t="n"/>
      <c r="G6" s="210" t="n">
        <v>3170</v>
      </c>
      <c r="H6" s="37" t="n">
        <v>1</v>
      </c>
      <c r="I6" s="246" t="n">
        <v>0</v>
      </c>
      <c r="J6" s="246" t="n">
        <v>0.2</v>
      </c>
      <c r="K6" s="246" t="n">
        <v>0.2</v>
      </c>
      <c r="L6" s="210" t="n">
        <v>1331.4</v>
      </c>
      <c r="M6" s="210" t="n">
        <v>570.6</v>
      </c>
      <c r="N6" s="210" t="n">
        <v>3804</v>
      </c>
      <c r="O6" s="210" t="n">
        <v>634</v>
      </c>
      <c r="P6" s="214" t="n">
        <v>1250</v>
      </c>
      <c r="Q6" s="214" t="n">
        <v>1920</v>
      </c>
      <c r="R6" s="125" t="inlineStr">
        <is>
          <t>ILLUSTRATIVE</t>
        </is>
      </c>
      <c r="S6" s="108" t="inlineStr">
        <is>
          <t>WASTE IN THE RATE — Waste % reads 0% while our reference figures stand: they are priced per measured unit. Type your own cost and the Settings waste % applies</t>
        </is>
      </c>
      <c r="T6" s="34" t="inlineStr">
        <is>
          <t>PLB-22-URIN-EA</t>
        </is>
      </c>
    </row>
    <row r="7" ht="60" customHeight="1">
      <c r="A7" s="37" t="n">
        <v>4</v>
      </c>
      <c r="B7" s="33" t="inlineStr">
        <is>
          <t>Kitchen sink, three compartment (mark SK)</t>
        </is>
      </c>
      <c r="C7" s="37" t="inlineStr">
        <is>
          <t>EA</t>
        </is>
      </c>
      <c r="D7" s="209" t="n">
        <v>1</v>
      </c>
      <c r="E7" s="245" t="n"/>
      <c r="F7" s="245" t="n"/>
      <c r="G7" s="210" t="n">
        <v>3745</v>
      </c>
      <c r="H7" s="37" t="n">
        <v>1</v>
      </c>
      <c r="I7" s="246" t="n">
        <v>0</v>
      </c>
      <c r="J7" s="246" t="n">
        <v>0.2</v>
      </c>
      <c r="K7" s="246" t="n">
        <v>0.2</v>
      </c>
      <c r="L7" s="210" t="n">
        <v>3145.8</v>
      </c>
      <c r="M7" s="210" t="n">
        <v>1348.2</v>
      </c>
      <c r="N7" s="210" t="n">
        <v>4494</v>
      </c>
      <c r="O7" s="210" t="n">
        <v>749</v>
      </c>
      <c r="P7" s="214" t="n">
        <v>2950</v>
      </c>
      <c r="Q7" s="214" t="n">
        <v>4540</v>
      </c>
      <c r="R7" s="125" t="inlineStr">
        <is>
          <t>ILLUSTRATIVE</t>
        </is>
      </c>
      <c r="S7" s="108" t="inlineStr">
        <is>
          <t>WASTE IN THE RATE — Waste % reads 0% while our reference figures stand: they are priced per measured unit. Type your own cost and the Settings waste % applies</t>
        </is>
      </c>
      <c r="T7" s="34" t="inlineStr">
        <is>
          <t>PLB-22-SINK-EA</t>
        </is>
      </c>
    </row>
    <row r="8" ht="60" customHeight="1">
      <c r="A8" s="37" t="n">
        <v>5</v>
      </c>
      <c r="B8" s="33" t="inlineStr">
        <is>
          <t>Water heater, 80 gal electric (mark WH)</t>
        </is>
      </c>
      <c r="C8" s="37" t="inlineStr">
        <is>
          <t>EA</t>
        </is>
      </c>
      <c r="D8" s="209" t="n">
        <v>1</v>
      </c>
      <c r="E8" s="245" t="n"/>
      <c r="F8" s="245" t="n"/>
      <c r="G8" s="210" t="n">
        <v>4000</v>
      </c>
      <c r="H8" s="37" t="n">
        <v>1</v>
      </c>
      <c r="I8" s="246" t="n">
        <v>0</v>
      </c>
      <c r="J8" s="246" t="n">
        <v>0.2</v>
      </c>
      <c r="K8" s="246" t="n">
        <v>0.2</v>
      </c>
      <c r="L8" s="210" t="n">
        <v>3360</v>
      </c>
      <c r="M8" s="210" t="n">
        <v>1440</v>
      </c>
      <c r="N8" s="210" t="n">
        <v>4800</v>
      </c>
      <c r="O8" s="210" t="n">
        <v>800</v>
      </c>
      <c r="P8" s="214" t="n">
        <v>3150</v>
      </c>
      <c r="Q8" s="214" t="n">
        <v>4850</v>
      </c>
      <c r="R8" s="125" t="inlineStr">
        <is>
          <t>ILLUSTRATIVE</t>
        </is>
      </c>
      <c r="S8" s="108" t="inlineStr">
        <is>
          <t>WASTE IN THE RATE — Waste % reads 0% while our reference figures stand: they are priced per measured unit. Type your own cost and the Settings waste % applies</t>
        </is>
      </c>
      <c r="T8" s="34" t="inlineStr">
        <is>
          <t>PLB-22-WH-EA</t>
        </is>
      </c>
    </row>
    <row r="9">
      <c r="A9" t="inlineStr">
        <is>
          <t>... 14 further row(s) removed from this sample. The delivered workbook carries all of them, live.</t>
        </is>
      </c>
    </row>
    <row r="12" ht="30" customHeight="1"/>
    <row r="13" ht="30" customHeight="1"/>
    <row r="14" ht="30" customHeight="1"/>
    <row r="15" ht="30" customHeight="1"/>
    <row r="16" ht="30" customHeight="1"/>
    <row r="17" ht="30" customHeight="1"/>
    <row r="18" ht="30" customHeight="1"/>
    <row r="19" ht="30" customHeight="1"/>
    <row r="20"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E12:O12"/>
    <mergeCell ref="A18:C18"/>
    <mergeCell ref="A11:H11"/>
    <mergeCell ref="A12:C12"/>
    <mergeCell ref="E14:O14"/>
    <mergeCell ref="E17:O17"/>
    <mergeCell ref="A1:T1"/>
    <mergeCell ref="E20:O20"/>
    <mergeCell ref="A14:C14"/>
    <mergeCell ref="A17:C17"/>
    <mergeCell ref="E19:O19"/>
    <mergeCell ref="E13:O13"/>
    <mergeCell ref="A20:C20"/>
    <mergeCell ref="A13:C13"/>
    <mergeCell ref="A19:C19"/>
    <mergeCell ref="E15:O15"/>
    <mergeCell ref="A15:C15"/>
    <mergeCell ref="E16:O16"/>
    <mergeCell ref="A21: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0.xml><?xml version="1.0" encoding="utf-8"?>
<worksheet xmlns="http://schemas.openxmlformats.org/spreadsheetml/2006/main">
  <sheetPr>
    <tabColor rgb="008A9BA8"/>
    <outlinePr summaryBelow="1" summaryRight="1"/>
    <pageSetUpPr fitToPage="1"/>
  </sheetPr>
  <dimension ref="A1:K8"/>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Plumbing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91" customHeight="1">
      <c r="A4" s="37" t="n">
        <v>1</v>
      </c>
      <c r="B4" s="33" t="inlineStr">
        <is>
          <t>Water closet, floor mounted, flush valve (mark WC)</t>
        </is>
      </c>
      <c r="C4" s="32" t="inlineStr">
        <is>
          <t>EA</t>
        </is>
      </c>
      <c r="D4" s="209" t="n">
        <v>6</v>
      </c>
      <c r="E4" s="32" t="inlineStr">
        <is>
          <t>P-101</t>
        </is>
      </c>
      <c r="F4" s="37" t="n">
        <v>1</v>
      </c>
      <c r="G4" s="33" t="inlineStr">
        <is>
          <t>Straight off the fixture schedule. Quantity Model check: On Maple-Street-Hall-Plans.pdf p5, the schedule lists 6 WC 'Water closet, floor mounted, flush valve (mark WC)' and the plan draws 5 - please confirm where the other one is drawn (an elevation, a sheet not in this set) or whether the schedule count is right; the schedule count is carried - value used 6, 5.</t>
        </is>
      </c>
      <c r="H4" s="33" t="inlineStr"/>
      <c r="I4" s="33" t="inlineStr">
        <is>
          <t>22 40 00 Plumbing</t>
        </is>
      </c>
      <c r="J4" s="140" t="inlineStr">
        <is>
          <t>Calculation table - Calc-Plumbing</t>
        </is>
      </c>
      <c r="K4" s="34" t="inlineStr">
        <is>
          <t>PLB-22-WC-EA</t>
        </is>
      </c>
    </row>
    <row r="5" ht="91" customHeight="1">
      <c r="A5" s="37" t="n">
        <v>2</v>
      </c>
      <c r="B5" s="33" t="inlineStr">
        <is>
          <t>Lavatory, wall hung, sensor faucet (mark LAV)</t>
        </is>
      </c>
      <c r="C5" s="32" t="inlineStr">
        <is>
          <t>EA</t>
        </is>
      </c>
      <c r="D5" s="209" t="n">
        <v>6</v>
      </c>
      <c r="E5" s="32" t="inlineStr">
        <is>
          <t>P-101</t>
        </is>
      </c>
      <c r="F5" s="37" t="n">
        <v>1</v>
      </c>
      <c r="G5" s="33" t="inlineStr">
        <is>
          <t>Straight off the fixture schedule. Quantity Model check: On Maple-Street-Hall-Plans.pdf p5, the schedule lists 6 LAV 'Lavatory, wall hung, sensor faucet (mark LAV)' and the plan draws 3 - please confirm where the other 3 are drawn (an elevation, a sheet not in this set) or whether the schedule count is right; the schedule count is carried - value used 6, 3.</t>
        </is>
      </c>
      <c r="H5" s="33" t="inlineStr"/>
      <c r="I5" s="33" t="inlineStr">
        <is>
          <t>22 40 00 Plumbing</t>
        </is>
      </c>
      <c r="J5" s="140" t="inlineStr">
        <is>
          <t>Calculation table - Calc-Plumbing</t>
        </is>
      </c>
      <c r="K5" s="34" t="inlineStr">
        <is>
          <t>PLB-22-LAV-EA</t>
        </is>
      </c>
    </row>
    <row r="6">
      <c r="A6" s="37" t="n">
        <v>3</v>
      </c>
      <c r="B6" s="33" t="inlineStr">
        <is>
          <t>Urinal, wall hung (mark UR)</t>
        </is>
      </c>
      <c r="C6" s="32" t="inlineStr">
        <is>
          <t>EA</t>
        </is>
      </c>
      <c r="D6" s="209" t="n">
        <v>2</v>
      </c>
      <c r="E6" s="32" t="inlineStr">
        <is>
          <t>P-101</t>
        </is>
      </c>
      <c r="F6" s="37" t="n">
        <v>1</v>
      </c>
      <c r="G6" s="33" t="inlineStr">
        <is>
          <t>Straight off the fixture schedule.</t>
        </is>
      </c>
      <c r="H6" s="33" t="inlineStr"/>
      <c r="I6" s="33" t="inlineStr">
        <is>
          <t>22 40 00 Plumbing</t>
        </is>
      </c>
      <c r="J6" s="140" t="inlineStr">
        <is>
          <t>Calculation table - Calc-Plumbing</t>
        </is>
      </c>
      <c r="K6" s="34" t="inlineStr">
        <is>
          <t>PLB-22-URIN-EA</t>
        </is>
      </c>
    </row>
    <row r="7">
      <c r="A7" s="37" t="n">
        <v>4</v>
      </c>
      <c r="B7" s="33" t="inlineStr">
        <is>
          <t>Kitchen sink, three compartment (mark SK)</t>
        </is>
      </c>
      <c r="C7" s="32" t="inlineStr">
        <is>
          <t>EA</t>
        </is>
      </c>
      <c r="D7" s="209" t="n">
        <v>1</v>
      </c>
      <c r="E7" s="32" t="inlineStr">
        <is>
          <t>P-101</t>
        </is>
      </c>
      <c r="F7" s="37" t="n">
        <v>1</v>
      </c>
      <c r="G7" s="33" t="inlineStr">
        <is>
          <t>Straight off the fixture schedule.</t>
        </is>
      </c>
      <c r="H7" s="33" t="inlineStr"/>
      <c r="I7" s="33" t="inlineStr">
        <is>
          <t>22 40 00 Plumbing</t>
        </is>
      </c>
      <c r="J7" s="140" t="inlineStr">
        <is>
          <t>Calculation table - Calc-Plumbing</t>
        </is>
      </c>
      <c r="K7" s="34" t="inlineStr">
        <is>
          <t>PLB-22-SINK-EA</t>
        </is>
      </c>
    </row>
    <row r="8">
      <c r="A8" s="37" t="n">
        <v>5</v>
      </c>
      <c r="B8" s="33" t="inlineStr">
        <is>
          <t>Water heater, 80 gal electric (mark WH)</t>
        </is>
      </c>
      <c r="C8" s="32" t="inlineStr">
        <is>
          <t>EA</t>
        </is>
      </c>
      <c r="D8" s="209" t="n">
        <v>1</v>
      </c>
      <c r="E8" s="32" t="inlineStr">
        <is>
          <t>P-101</t>
        </is>
      </c>
      <c r="F8" s="37" t="n">
        <v>1</v>
      </c>
      <c r="G8" s="33" t="inlineStr">
        <is>
          <t>Straight off the fixture schedule.</t>
        </is>
      </c>
      <c r="H8" s="33" t="inlineStr"/>
      <c r="I8" s="33" t="inlineStr">
        <is>
          <t>22 40 00 Plumbing</t>
        </is>
      </c>
      <c r="J8" s="140" t="inlineStr">
        <is>
          <t>Calculation table - Calc-Plumbing</t>
        </is>
      </c>
      <c r="K8" s="34" t="inlineStr">
        <is>
          <t>PLB-22-WH-EA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Plumbing'!I10"/>
    <hyperlink ref="J5" location="'Calc-Plumbing'!I18"/>
    <hyperlink ref="J6" location="'Calc-Plumbing'!I26"/>
    <hyperlink ref="J7" location="'Calc-Plumbing'!I34"/>
    <hyperlink ref="J8" location="'Calc-Plumbing'!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1.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27" t="inlineStr">
        <is>
          <t>Calculation sheet — Plumbing</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Water closet, floor mounted, flush valve (mark WC)</t>
        </is>
      </c>
      <c r="K4" s="146" t="inlineStr">
        <is>
          <t>Used on Backup-Plumbing row 4</t>
        </is>
      </c>
    </row>
    <row r="5">
      <c r="A5" s="25" t="inlineStr">
        <is>
          <t>22 40 00 | plumbing fixtures | P-101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editable</t>
        </is>
      </c>
      <c r="I8" s="147" t="inlineStr">
        <is>
          <t>formula</t>
        </is>
      </c>
      <c r="J8" s="147" t="inlineStr">
        <is>
          <t>formula</t>
        </is>
      </c>
    </row>
    <row r="9">
      <c r="A9" s="148" t="n">
        <v>1</v>
      </c>
      <c r="B9" s="149" t="inlineStr">
        <is>
          <t>6 no. scheduled on P-101</t>
        </is>
      </c>
      <c r="C9" s="149" t="n"/>
      <c r="D9" s="150" t="n"/>
      <c r="E9" s="150" t="n"/>
      <c r="F9" s="150" t="n">
        <v>1</v>
      </c>
      <c r="G9" s="150" t="n">
        <v>6</v>
      </c>
      <c r="H9" s="149" t="n"/>
      <c r="I9" s="151" t="n">
        <v>6</v>
      </c>
      <c r="J9" s="151" t="n">
        <v>0</v>
      </c>
    </row>
    <row r="10">
      <c r="A10" s="10" t="inlineStr">
        <is>
          <t>TOTAL</t>
        </is>
      </c>
      <c r="I10" s="153" t="n">
        <v>6</v>
      </c>
      <c r="J10" s="154" t="n">
        <v>0</v>
      </c>
    </row>
    <row r="11"/>
    <row r="12">
      <c r="A12" s="59" t="inlineStr">
        <is>
          <t>Lavatory, wall hung, sensor faucet (mark LAV)</t>
        </is>
      </c>
      <c r="K12" s="146" t="inlineStr">
        <is>
          <t>Used on Backup-Plumbing row 5</t>
        </is>
      </c>
    </row>
    <row r="13">
      <c r="A13" s="25" t="inlineStr">
        <is>
          <t>22 40 00 | plumbing fixtures | P-101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7" t="inlineStr">
        <is>
          <t>editable</t>
        </is>
      </c>
      <c r="C16" s="147" t="inlineStr">
        <is>
          <t>editable</t>
        </is>
      </c>
      <c r="D16" s="147" t="inlineStr">
        <is>
          <t>editable</t>
        </is>
      </c>
      <c r="E16" s="147" t="inlineStr">
        <is>
          <t>editable</t>
        </is>
      </c>
      <c r="F16" s="147" t="inlineStr">
        <is>
          <t>editable</t>
        </is>
      </c>
      <c r="G16" s="147" t="inlineStr">
        <is>
          <t>editable</t>
        </is>
      </c>
      <c r="H16" s="147" t="inlineStr">
        <is>
          <t>editable</t>
        </is>
      </c>
      <c r="I16" s="147" t="inlineStr">
        <is>
          <t>formula</t>
        </is>
      </c>
      <c r="J16" s="147" t="inlineStr">
        <is>
          <t>formula</t>
        </is>
      </c>
    </row>
    <row r="17">
      <c r="A17" s="148" t="n">
        <v>1</v>
      </c>
      <c r="B17" s="149" t="inlineStr">
        <is>
          <t>6 no. scheduled on P-101</t>
        </is>
      </c>
      <c r="C17" s="149" t="n"/>
      <c r="D17" s="150" t="n"/>
      <c r="E17" s="150" t="n"/>
      <c r="F17" s="150" t="n">
        <v>1</v>
      </c>
      <c r="G17" s="150" t="n">
        <v>6</v>
      </c>
      <c r="H17" s="149" t="n"/>
      <c r="I17" s="151" t="n">
        <v>6</v>
      </c>
      <c r="J17" s="151" t="n">
        <v>0</v>
      </c>
    </row>
    <row r="18">
      <c r="A18" s="10" t="inlineStr">
        <is>
          <t>TOTAL</t>
        </is>
      </c>
      <c r="I18" s="153" t="n">
        <v>6</v>
      </c>
      <c r="J18" s="154" t="n">
        <v>0</v>
      </c>
    </row>
    <row r="19"/>
    <row r="20">
      <c r="A20" t="inlineStr">
        <is>
          <t>... 23 further row(s) removed from this sample. The delivered workbook carries all of them, live.</t>
        </is>
      </c>
    </row>
    <row r="23" ht="25" customHeight="1"/>
    <row r="31" ht="25" customHeight="1"/>
    <row r="39"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2">
    <mergeCell ref="A5:J5"/>
    <mergeCell ref="A37:J37"/>
    <mergeCell ref="A36:J36"/>
    <mergeCell ref="A6:J6"/>
    <mergeCell ref="A21:J21"/>
    <mergeCell ref="A2:K2"/>
    <mergeCell ref="A12:J12"/>
    <mergeCell ref="A4:J4"/>
    <mergeCell ref="A29:J29"/>
    <mergeCell ref="A20:J20"/>
    <mergeCell ref="A28:J28"/>
    <mergeCell ref="A13:J13"/>
  </mergeCells>
  <hyperlinks>
    <hyperlink ref="K4" location="'Backup-Plumbing'!A4"/>
    <hyperlink ref="K12" location="'Backup-Plumbing'!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2.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Electrical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2x4 LED troffer, 40W, 4000K (mark L1)</t>
        </is>
      </c>
      <c r="C4" s="37" t="inlineStr">
        <is>
          <t>EA</t>
        </is>
      </c>
      <c r="D4" s="209" t="n">
        <v>34</v>
      </c>
      <c r="E4" s="245" t="n"/>
      <c r="F4" s="245" t="n"/>
      <c r="G4" s="210" t="n">
        <v>11475</v>
      </c>
      <c r="H4" s="37" t="n">
        <v>1</v>
      </c>
      <c r="I4" s="246" t="n">
        <v>0</v>
      </c>
      <c r="J4" s="246" t="n">
        <v>0.2</v>
      </c>
      <c r="K4" s="246" t="n">
        <v>0.2</v>
      </c>
      <c r="L4" s="210" t="n">
        <v>283.5</v>
      </c>
      <c r="M4" s="210" t="n">
        <v>121.5</v>
      </c>
      <c r="N4" s="210" t="n">
        <v>13770</v>
      </c>
      <c r="O4" s="210" t="n">
        <v>2295</v>
      </c>
      <c r="P4" s="214" t="n">
        <v>265</v>
      </c>
      <c r="Q4" s="214" t="n">
        <v>410</v>
      </c>
      <c r="R4" s="125" t="inlineStr">
        <is>
          <t>ILLUSTRATIVE</t>
        </is>
      </c>
      <c r="S4" s="108" t="inlineStr">
        <is>
          <t>WASTE IN THE RATE — Waste % reads 0% while our reference figures stand: they are priced per measured unit. Type your own cost and the Settings waste % applies</t>
        </is>
      </c>
      <c r="T4" s="34" t="inlineStr">
        <is>
          <t>ELE-26-G1F35-2X4-EA</t>
        </is>
      </c>
    </row>
    <row r="5" ht="60" customHeight="1">
      <c r="A5" s="37" t="n">
        <v>2</v>
      </c>
      <c r="B5" s="33" t="inlineStr">
        <is>
          <t>LED downlight, 12W (mark L2)</t>
        </is>
      </c>
      <c r="C5" s="37" t="inlineStr">
        <is>
          <t>EA</t>
        </is>
      </c>
      <c r="D5" s="209" t="n">
        <v>18</v>
      </c>
      <c r="E5" s="245" t="n"/>
      <c r="F5" s="245" t="n"/>
      <c r="G5" s="210" t="n">
        <v>3384</v>
      </c>
      <c r="H5" s="37" t="n">
        <v>1</v>
      </c>
      <c r="I5" s="246" t="n">
        <v>0</v>
      </c>
      <c r="J5" s="246" t="n">
        <v>0.2</v>
      </c>
      <c r="K5" s="246" t="n">
        <v>0.2</v>
      </c>
      <c r="L5" s="210" t="n">
        <v>157.92</v>
      </c>
      <c r="M5" s="210" t="n">
        <v>67.68000000000001</v>
      </c>
      <c r="N5" s="210" t="n">
        <v>4060.8</v>
      </c>
      <c r="O5" s="210" t="n">
        <v>676.8000000000002</v>
      </c>
      <c r="P5" s="214" t="n">
        <v>148</v>
      </c>
      <c r="Q5" s="214" t="n">
        <v>228</v>
      </c>
      <c r="R5" s="125" t="inlineStr">
        <is>
          <t>ILLUSTRATIVE</t>
        </is>
      </c>
      <c r="S5" s="108" t="inlineStr">
        <is>
          <t>WASTE IN THE RATE — Waste % reads 0% while our reference figures stand: they are priced per measured unit. Type your own cost and the Settings waste % applies</t>
        </is>
      </c>
      <c r="T5" s="34" t="inlineStr">
        <is>
          <t>ELE-26-LUM-EA</t>
        </is>
      </c>
    </row>
    <row r="6" ht="60" customHeight="1">
      <c r="A6" s="37" t="n">
        <v>3</v>
      </c>
      <c r="B6" s="33" t="inlineStr">
        <is>
          <t>Exterior wall pack, 25W (mark L3)</t>
        </is>
      </c>
      <c r="C6" s="37" t="inlineStr">
        <is>
          <t>EA</t>
        </is>
      </c>
      <c r="D6" s="209" t="n">
        <v>8</v>
      </c>
      <c r="E6" s="245" t="n"/>
      <c r="F6" s="245" t="n"/>
      <c r="G6" s="210" t="n">
        <v>3200</v>
      </c>
      <c r="H6" s="37" t="n">
        <v>1</v>
      </c>
      <c r="I6" s="246" t="n">
        <v>0</v>
      </c>
      <c r="J6" s="246" t="n">
        <v>0.2</v>
      </c>
      <c r="K6" s="246" t="n">
        <v>0.2</v>
      </c>
      <c r="L6" s="210" t="n">
        <v>336</v>
      </c>
      <c r="M6" s="210" t="n">
        <v>144</v>
      </c>
      <c r="N6" s="210" t="n">
        <v>3840</v>
      </c>
      <c r="O6" s="210" t="n">
        <v>640</v>
      </c>
      <c r="P6" s="214" t="n">
        <v>315</v>
      </c>
      <c r="Q6" s="214" t="n">
        <v>485</v>
      </c>
      <c r="R6" s="125" t="inlineStr">
        <is>
          <t>ILLUSTRATIVE</t>
        </is>
      </c>
      <c r="S6" s="108" t="inlineStr">
        <is>
          <t>WASTE IN THE RATE — Waste % reads 0% while our reference figures stand: they are priced per measured unit. Type your own cost and the Settings waste % applies</t>
        </is>
      </c>
      <c r="T6" s="34" t="inlineStr">
        <is>
          <t>ELE-26-LUM-EA-2</t>
        </is>
      </c>
    </row>
    <row r="7" ht="60" customHeight="1">
      <c r="A7" s="37" t="n">
        <v>4</v>
      </c>
      <c r="B7" s="33" t="inlineStr">
        <is>
          <t>Duplex receptacle, 20A (mark R1)</t>
        </is>
      </c>
      <c r="C7" s="37" t="inlineStr">
        <is>
          <t>EA</t>
        </is>
      </c>
      <c r="D7" s="209" t="n">
        <v>46</v>
      </c>
      <c r="E7" s="245" t="n"/>
      <c r="F7" s="245" t="n"/>
      <c r="G7" s="210" t="n">
        <v>6900</v>
      </c>
      <c r="H7" s="37" t="n">
        <v>1</v>
      </c>
      <c r="I7" s="246" t="n">
        <v>0</v>
      </c>
      <c r="J7" s="246" t="n">
        <v>0.2</v>
      </c>
      <c r="K7" s="246" t="n">
        <v>0.2</v>
      </c>
      <c r="L7" s="210" t="n">
        <v>126</v>
      </c>
      <c r="M7" s="210" t="n">
        <v>54</v>
      </c>
      <c r="N7" s="210" t="n">
        <v>8280</v>
      </c>
      <c r="O7" s="210" t="n">
        <v>1380</v>
      </c>
      <c r="P7" s="214" t="n">
        <v>118</v>
      </c>
      <c r="Q7" s="214" t="n">
        <v>182</v>
      </c>
      <c r="R7" s="125" t="inlineStr">
        <is>
          <t>ILLUSTRATIVE</t>
        </is>
      </c>
      <c r="S7" s="108" t="inlineStr">
        <is>
          <t>WASTE IN THE RATE — Waste % reads 0% while our reference figures stand: they are priced per measured unit. Type your own cost and the Settings waste % applies</t>
        </is>
      </c>
      <c r="T7" s="34" t="inlineStr">
        <is>
          <t>ELE-26-REC-20A-EA</t>
        </is>
      </c>
    </row>
    <row r="8" ht="60" customHeight="1">
      <c r="A8" s="37" t="n">
        <v>5</v>
      </c>
      <c r="B8" s="33" t="inlineStr">
        <is>
          <t>Emergency light with battery (mark EM)</t>
        </is>
      </c>
      <c r="C8" s="37" t="inlineStr">
        <is>
          <t>EA</t>
        </is>
      </c>
      <c r="D8" s="209" t="n">
        <v>10</v>
      </c>
      <c r="E8" s="245" t="n"/>
      <c r="F8" s="245" t="n"/>
      <c r="G8" s="210" t="n">
        <v>3625</v>
      </c>
      <c r="H8" s="37" t="n">
        <v>1</v>
      </c>
      <c r="I8" s="246" t="n">
        <v>0</v>
      </c>
      <c r="J8" s="246" t="n">
        <v>0.2</v>
      </c>
      <c r="K8" s="246" t="n">
        <v>0.2</v>
      </c>
      <c r="L8" s="210" t="n">
        <v>304.5</v>
      </c>
      <c r="M8" s="210" t="n">
        <v>130.5</v>
      </c>
      <c r="N8" s="210" t="n">
        <v>4350</v>
      </c>
      <c r="O8" s="210" t="n">
        <v>725</v>
      </c>
      <c r="P8" s="214" t="n">
        <v>285</v>
      </c>
      <c r="Q8" s="214" t="n">
        <v>440</v>
      </c>
      <c r="R8" s="125" t="inlineStr">
        <is>
          <t>ILLUSTRATIVE</t>
        </is>
      </c>
      <c r="S8" s="108" t="inlineStr">
        <is>
          <t>WASTE IN THE RATE — Waste % reads 0% while our reference figures stand: they are priced per measured unit. Type your own cost and the Settings waste % applies</t>
        </is>
      </c>
      <c r="T8" s="34" t="inlineStr">
        <is>
          <t>ELE-26-EMLT-EA</t>
        </is>
      </c>
    </row>
    <row r="9" ht="60" customHeight="1">
      <c r="A9" t="inlineStr">
        <is>
          <t>... 16 further row(s) removed from this sample. The delivered workbook carries all of them, live.</t>
        </is>
      </c>
    </row>
    <row r="10" ht="60" customHeight="1"/>
    <row r="14" ht="30" customHeight="1"/>
    <row r="15" ht="30" customHeight="1"/>
    <row r="16" ht="30" customHeight="1"/>
    <row r="17" ht="30" customHeight="1"/>
    <row r="18" ht="30" customHeight="1"/>
    <row r="19" ht="30" customHeight="1"/>
    <row r="20" ht="30" customHeight="1"/>
    <row r="21" ht="30" customHeight="1"/>
    <row r="22"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23:O24"/>
    <mergeCell ref="E21:O21"/>
    <mergeCell ref="A18:C18"/>
    <mergeCell ref="A21:C21"/>
    <mergeCell ref="E14:O14"/>
    <mergeCell ref="E17:O17"/>
    <mergeCell ref="A1:T1"/>
    <mergeCell ref="E20:O20"/>
    <mergeCell ref="A14:C14"/>
    <mergeCell ref="A22:C22"/>
    <mergeCell ref="A17:C17"/>
    <mergeCell ref="E19:O19"/>
    <mergeCell ref="A20:C20"/>
    <mergeCell ref="A19:C19"/>
    <mergeCell ref="E15:O15"/>
    <mergeCell ref="A15:C15"/>
    <mergeCell ref="E16:O16"/>
    <mergeCell ref="A13:H13"/>
    <mergeCell ref="E22: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3.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Electrical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c r="A4" s="37" t="n">
        <v>1</v>
      </c>
      <c r="B4" s="33" t="inlineStr">
        <is>
          <t>2x4 LED troffer, 40W, 4000K (mark L1)</t>
        </is>
      </c>
      <c r="C4" s="32" t="inlineStr">
        <is>
          <t>EA</t>
        </is>
      </c>
      <c r="D4" s="209" t="n">
        <v>34</v>
      </c>
      <c r="E4" s="32" t="inlineStr">
        <is>
          <t>E-101</t>
        </is>
      </c>
      <c r="F4" s="37" t="n">
        <v>1</v>
      </c>
      <c r="G4" s="33" t="inlineStr">
        <is>
          <t>Straight off the E-101 schedule.</t>
        </is>
      </c>
      <c r="H4" s="33" t="inlineStr"/>
      <c r="I4" s="33" t="inlineStr">
        <is>
          <t>26 51 00 Electrical</t>
        </is>
      </c>
      <c r="J4" s="140" t="inlineStr">
        <is>
          <t>Calculation table - Calc-Electrical</t>
        </is>
      </c>
      <c r="K4" s="34" t="inlineStr">
        <is>
          <t>ELE-26-G1F35-2X4-EA</t>
        </is>
      </c>
    </row>
    <row r="5">
      <c r="A5" s="37" t="n">
        <v>2</v>
      </c>
      <c r="B5" s="33" t="inlineStr">
        <is>
          <t>LED downlight, 12W (mark L2)</t>
        </is>
      </c>
      <c r="C5" s="32" t="inlineStr">
        <is>
          <t>EA</t>
        </is>
      </c>
      <c r="D5" s="209" t="n">
        <v>18</v>
      </c>
      <c r="E5" s="32" t="inlineStr">
        <is>
          <t>E-101</t>
        </is>
      </c>
      <c r="F5" s="37" t="n">
        <v>1</v>
      </c>
      <c r="G5" s="33" t="inlineStr">
        <is>
          <t>Straight off the E-101 schedule.</t>
        </is>
      </c>
      <c r="H5" s="33" t="inlineStr"/>
      <c r="I5" s="33" t="inlineStr">
        <is>
          <t>26 51 00 Electrical</t>
        </is>
      </c>
      <c r="J5" s="140" t="inlineStr">
        <is>
          <t>Calculation table - Calc-Electrical</t>
        </is>
      </c>
      <c r="K5" s="34" t="inlineStr">
        <is>
          <t>ELE-26-LUM-EA</t>
        </is>
      </c>
    </row>
    <row r="6">
      <c r="A6" s="37" t="n">
        <v>3</v>
      </c>
      <c r="B6" s="33" t="inlineStr">
        <is>
          <t>Exterior wall pack, 25W (mark L3)</t>
        </is>
      </c>
      <c r="C6" s="32" t="inlineStr">
        <is>
          <t>EA</t>
        </is>
      </c>
      <c r="D6" s="209" t="n">
        <v>8</v>
      </c>
      <c r="E6" s="32" t="inlineStr">
        <is>
          <t>E-101</t>
        </is>
      </c>
      <c r="F6" s="37" t="n">
        <v>1</v>
      </c>
      <c r="G6" s="33" t="inlineStr">
        <is>
          <t>Straight off the E-101 schedule.</t>
        </is>
      </c>
      <c r="H6" s="33" t="inlineStr"/>
      <c r="I6" s="33" t="inlineStr">
        <is>
          <t>26 51 00 Electrical</t>
        </is>
      </c>
      <c r="J6" s="140" t="inlineStr">
        <is>
          <t>Calculation table - Calc-Electrical</t>
        </is>
      </c>
      <c r="K6" s="34" t="inlineStr">
        <is>
          <t>ELE-26-LUM-EA-2</t>
        </is>
      </c>
    </row>
    <row r="7">
      <c r="A7" s="37" t="n">
        <v>4</v>
      </c>
      <c r="B7" s="33" t="inlineStr">
        <is>
          <t>Duplex receptacle, 20A (mark R1)</t>
        </is>
      </c>
      <c r="C7" s="32" t="inlineStr">
        <is>
          <t>EA</t>
        </is>
      </c>
      <c r="D7" s="209" t="n">
        <v>46</v>
      </c>
      <c r="E7" s="32" t="inlineStr">
        <is>
          <t>E-101</t>
        </is>
      </c>
      <c r="F7" s="37" t="n">
        <v>1</v>
      </c>
      <c r="G7" s="33" t="inlineStr">
        <is>
          <t>Straight off the E-101 schedule.</t>
        </is>
      </c>
      <c r="H7" s="33" t="inlineStr"/>
      <c r="I7" s="33" t="inlineStr">
        <is>
          <t>26 27 26 Electrical</t>
        </is>
      </c>
      <c r="J7" s="140" t="inlineStr">
        <is>
          <t>Calculation table - Calc-Electrical</t>
        </is>
      </c>
      <c r="K7" s="34" t="inlineStr">
        <is>
          <t>ELE-26-REC-20A-EA</t>
        </is>
      </c>
    </row>
    <row r="8">
      <c r="A8" s="37" t="n">
        <v>5</v>
      </c>
      <c r="B8" s="33" t="inlineStr">
        <is>
          <t>Emergency light with battery (mark EM)</t>
        </is>
      </c>
      <c r="C8" s="32" t="inlineStr">
        <is>
          <t>EA</t>
        </is>
      </c>
      <c r="D8" s="209" t="n">
        <v>10</v>
      </c>
      <c r="E8" s="32" t="inlineStr">
        <is>
          <t>E-101</t>
        </is>
      </c>
      <c r="F8" s="37" t="n">
        <v>1</v>
      </c>
      <c r="G8" s="33" t="inlineStr">
        <is>
          <t>Straight off the E-101 schedule.</t>
        </is>
      </c>
      <c r="H8" s="33" t="inlineStr"/>
      <c r="I8" s="33" t="inlineStr">
        <is>
          <t>26 27 26 Electrical</t>
        </is>
      </c>
      <c r="J8" s="140" t="inlineStr">
        <is>
          <t>Calculation table - Calc-Electrical</t>
        </is>
      </c>
      <c r="K8" s="34" t="inlineStr">
        <is>
          <t>ELE-26-EMLT-EA</t>
        </is>
      </c>
    </row>
    <row r="9">
      <c r="A9" t="inlineStr">
        <is>
          <t>... 2 further row(s)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Electrical'!I10"/>
    <hyperlink ref="J5" location="'Calc-Electrical'!I18"/>
    <hyperlink ref="J6" location="'Calc-Electrical'!I26"/>
    <hyperlink ref="J7" location="'Calc-Electrical'!I34"/>
    <hyperlink ref="J8" location="'Calc-Electrical'!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4.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27" t="inlineStr">
        <is>
          <t>Calculation sheet — Electrical</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2x4 LED troffer, 40W, 4000K (mark L1)</t>
        </is>
      </c>
      <c r="K4" s="146" t="inlineStr">
        <is>
          <t>Used on Backup-Electrical row 4</t>
        </is>
      </c>
    </row>
    <row r="5">
      <c r="A5" s="25" t="inlineStr">
        <is>
          <t>26 51 00 | electrical | E-101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editable</t>
        </is>
      </c>
      <c r="I8" s="147" t="inlineStr">
        <is>
          <t>formula</t>
        </is>
      </c>
      <c r="J8" s="147" t="inlineStr">
        <is>
          <t>formula</t>
        </is>
      </c>
    </row>
    <row r="9">
      <c r="A9" s="148" t="n">
        <v>1</v>
      </c>
      <c r="B9" s="149" t="inlineStr">
        <is>
          <t>34 no. scheduled on E-101</t>
        </is>
      </c>
      <c r="C9" s="149" t="n"/>
      <c r="D9" s="150" t="n"/>
      <c r="E9" s="150" t="n"/>
      <c r="F9" s="150" t="n">
        <v>1</v>
      </c>
      <c r="G9" s="150" t="n">
        <v>34</v>
      </c>
      <c r="H9" s="149" t="n"/>
      <c r="I9" s="151" t="n">
        <v>34</v>
      </c>
      <c r="J9" s="151" t="n">
        <v>0</v>
      </c>
    </row>
    <row r="10">
      <c r="A10" s="10" t="inlineStr">
        <is>
          <t>TOTAL</t>
        </is>
      </c>
      <c r="I10" s="153" t="n">
        <v>34</v>
      </c>
      <c r="J10" s="154" t="n">
        <v>0</v>
      </c>
    </row>
    <row r="11"/>
    <row r="12">
      <c r="A12" s="59" t="inlineStr">
        <is>
          <t>LED downlight, 12W (mark L2)</t>
        </is>
      </c>
      <c r="K12" s="146" t="inlineStr">
        <is>
          <t>Used on Backup-Electrical row 5</t>
        </is>
      </c>
    </row>
    <row r="13">
      <c r="A13" s="25" t="inlineStr">
        <is>
          <t>26 51 00 | electrical | E-101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7" t="inlineStr">
        <is>
          <t>editable</t>
        </is>
      </c>
      <c r="C16" s="147" t="inlineStr">
        <is>
          <t>editable</t>
        </is>
      </c>
      <c r="D16" s="147" t="inlineStr">
        <is>
          <t>editable</t>
        </is>
      </c>
      <c r="E16" s="147" t="inlineStr">
        <is>
          <t>editable</t>
        </is>
      </c>
      <c r="F16" s="147" t="inlineStr">
        <is>
          <t>editable</t>
        </is>
      </c>
      <c r="G16" s="147" t="inlineStr">
        <is>
          <t>editable</t>
        </is>
      </c>
      <c r="H16" s="147" t="inlineStr">
        <is>
          <t>editable</t>
        </is>
      </c>
      <c r="I16" s="147" t="inlineStr">
        <is>
          <t>formula</t>
        </is>
      </c>
      <c r="J16" s="147" t="inlineStr">
        <is>
          <t>formula</t>
        </is>
      </c>
    </row>
    <row r="17">
      <c r="A17" s="148" t="n">
        <v>1</v>
      </c>
      <c r="B17" s="149" t="inlineStr">
        <is>
          <t>18 no. scheduled on E-101</t>
        </is>
      </c>
      <c r="C17" s="149" t="n"/>
      <c r="D17" s="150" t="n"/>
      <c r="E17" s="150" t="n"/>
      <c r="F17" s="150" t="n">
        <v>1</v>
      </c>
      <c r="G17" s="150" t="n">
        <v>18</v>
      </c>
      <c r="H17" s="149" t="n"/>
      <c r="I17" s="151" t="n">
        <v>18</v>
      </c>
      <c r="J17" s="151" t="n">
        <v>0</v>
      </c>
    </row>
    <row r="18">
      <c r="A18" s="10" t="inlineStr">
        <is>
          <t>TOTAL</t>
        </is>
      </c>
      <c r="I18" s="153" t="n">
        <v>18</v>
      </c>
      <c r="J18" s="154" t="n">
        <v>0</v>
      </c>
    </row>
    <row r="19"/>
    <row r="20">
      <c r="A20" t="inlineStr">
        <is>
          <t>... 39 further row(s) removed from this sample. The delivered workbook carries all of them, live.</t>
        </is>
      </c>
    </row>
    <row r="23" ht="25" customHeight="1"/>
    <row r="31" ht="25" customHeight="1"/>
    <row r="39" ht="25" customHeight="1"/>
    <row r="47" ht="25" customHeight="1"/>
    <row r="55"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6">
    <mergeCell ref="A44:J44"/>
    <mergeCell ref="A45:J45"/>
    <mergeCell ref="A37:J37"/>
    <mergeCell ref="A5:J5"/>
    <mergeCell ref="A36:J36"/>
    <mergeCell ref="A6:J6"/>
    <mergeCell ref="A21:J21"/>
    <mergeCell ref="A53:J53"/>
    <mergeCell ref="A2:K2"/>
    <mergeCell ref="A12:J12"/>
    <mergeCell ref="A4:J4"/>
    <mergeCell ref="A29:J29"/>
    <mergeCell ref="A20:J20"/>
    <mergeCell ref="A52:J52"/>
    <mergeCell ref="A28:J28"/>
    <mergeCell ref="A13:J13"/>
  </mergeCells>
  <hyperlinks>
    <hyperlink ref="K4" location="'Backup-Electrical'!A4"/>
    <hyperlink ref="K12" location="'Backup-Electric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5.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HVAC</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Rooftop unit, 7.5 ton gas/electric, with curb</t>
        </is>
      </c>
      <c r="C4" s="37" t="inlineStr">
        <is>
          <t>EA</t>
        </is>
      </c>
      <c r="D4" s="209" t="n">
        <v>2</v>
      </c>
      <c r="E4" s="245" t="n"/>
      <c r="F4" s="245" t="n"/>
      <c r="G4" s="210" t="n">
        <v>41600</v>
      </c>
      <c r="H4" s="37" t="n">
        <v>1</v>
      </c>
      <c r="I4" s="246" t="n">
        <v>0</v>
      </c>
      <c r="J4" s="246" t="n">
        <v>0.2</v>
      </c>
      <c r="K4" s="246" t="n">
        <v>0.2</v>
      </c>
      <c r="L4" s="210" t="n">
        <v>17472</v>
      </c>
      <c r="M4" s="210" t="n">
        <v>7488</v>
      </c>
      <c r="N4" s="210" t="n">
        <v>49920</v>
      </c>
      <c r="O4" s="210" t="n">
        <v>8320</v>
      </c>
      <c r="P4" s="214" t="n">
        <v>16400</v>
      </c>
      <c r="Q4" s="214" t="n">
        <v>25200</v>
      </c>
      <c r="R4" s="125" t="inlineStr">
        <is>
          <t>ILLUSTRATIVE</t>
        </is>
      </c>
      <c r="S4" s="108" t="inlineStr">
        <is>
          <t>WASTE IN THE RATE — Waste % reads 0% while our reference figures stand: they are priced per measured unit. Type your own cost and the Settings waste % applies</t>
        </is>
      </c>
      <c r="T4" s="34" t="inlineStr">
        <is>
          <t>HVC-23-RTU-EA</t>
        </is>
      </c>
    </row>
    <row r="5" ht="60" customHeight="1">
      <c r="A5" s="37" t="n">
        <v>2</v>
      </c>
      <c r="B5" s="33" t="inlineStr">
        <is>
          <t>Exhaust fan, roof mounted</t>
        </is>
      </c>
      <c r="C5" s="37" t="inlineStr">
        <is>
          <t>EA</t>
        </is>
      </c>
      <c r="D5" s="209" t="n">
        <v>3</v>
      </c>
      <c r="E5" s="245" t="n"/>
      <c r="F5" s="245" t="n"/>
      <c r="G5" s="210" t="n">
        <v>4380</v>
      </c>
      <c r="H5" s="37" t="n">
        <v>1</v>
      </c>
      <c r="I5" s="246" t="n">
        <v>0</v>
      </c>
      <c r="J5" s="246" t="n">
        <v>0.2</v>
      </c>
      <c r="K5" s="246" t="n">
        <v>0.2</v>
      </c>
      <c r="L5" s="210" t="n">
        <v>1226.4</v>
      </c>
      <c r="M5" s="210" t="n">
        <v>525.6</v>
      </c>
      <c r="N5" s="210" t="n">
        <v>5256</v>
      </c>
      <c r="O5" s="210" t="n">
        <v>876</v>
      </c>
      <c r="P5" s="214" t="n">
        <v>1150</v>
      </c>
      <c r="Q5" s="214" t="n">
        <v>1770</v>
      </c>
      <c r="R5" s="125" t="inlineStr">
        <is>
          <t>ILLUSTRATIVE</t>
        </is>
      </c>
      <c r="S5" s="108" t="inlineStr">
        <is>
          <t>WASTE IN THE RATE — Waste % reads 0% while our reference figures stand: they are priced per measured unit. Type your own cost and the Settings waste % applies</t>
        </is>
      </c>
      <c r="T5" s="34" t="inlineStr">
        <is>
          <t>HVC-23-EF-EA</t>
        </is>
      </c>
    </row>
    <row r="6" ht="60" customHeight="1">
      <c r="A6" s="37" t="n">
        <v>3</v>
      </c>
      <c r="B6" s="33" t="inlineStr">
        <is>
          <t>Kitchen extract hood, 10 ft, with fire suppression</t>
        </is>
      </c>
      <c r="C6" s="37" t="inlineStr">
        <is>
          <t>EA</t>
        </is>
      </c>
      <c r="D6" s="209" t="n">
        <v>1</v>
      </c>
      <c r="E6" s="245" t="n"/>
      <c r="F6" s="245" t="n"/>
      <c r="G6" s="210" t="n">
        <v>16200</v>
      </c>
      <c r="H6" s="37" t="n">
        <v>1</v>
      </c>
      <c r="I6" s="246" t="n">
        <v>0</v>
      </c>
      <c r="J6" s="246" t="n">
        <v>0.2</v>
      </c>
      <c r="K6" s="246" t="n">
        <v>0.2</v>
      </c>
      <c r="L6" s="210" t="n">
        <v>13608</v>
      </c>
      <c r="M6" s="210" t="n">
        <v>5832</v>
      </c>
      <c r="N6" s="210" t="n">
        <v>19440</v>
      </c>
      <c r="O6" s="210" t="n">
        <v>3240</v>
      </c>
      <c r="P6" s="214" t="n">
        <v>12800</v>
      </c>
      <c r="Q6" s="214" t="n">
        <v>19600</v>
      </c>
      <c r="R6" s="125" t="inlineStr">
        <is>
          <t>ILLUSTRATIVE</t>
        </is>
      </c>
      <c r="S6" s="108" t="inlineStr">
        <is>
          <t>WASTE IN THE RATE — Waste % reads 0% while our reference figures stand: they are priced per measured unit. Type your own cost and the Settings waste % applies</t>
        </is>
      </c>
      <c r="T6" s="34" t="inlineStr">
        <is>
          <t>HVC-11-G3A70-120IN-EA</t>
        </is>
      </c>
    </row>
    <row r="7">
      <c r="A7" s="78" t="n"/>
      <c r="B7" s="97" t="inlineStr">
        <is>
          <t>HVAC — Direct Subtotal</t>
        </is>
      </c>
      <c r="C7" s="78" t="n"/>
      <c r="D7" s="78" t="n"/>
      <c r="E7" s="78" t="n"/>
      <c r="F7" s="78" t="n"/>
      <c r="G7" s="224" t="n">
        <v>62180</v>
      </c>
      <c r="H7" s="78" t="n"/>
      <c r="I7" s="78" t="n"/>
      <c r="J7" s="78" t="n"/>
      <c r="K7" s="78" t="n"/>
      <c r="L7" s="78" t="n"/>
      <c r="M7" s="78" t="n"/>
      <c r="N7" s="224" t="n">
        <v>74616</v>
      </c>
      <c r="O7" s="224" t="n">
        <v>12436</v>
      </c>
      <c r="P7" s="224" t="n">
        <v>49050</v>
      </c>
      <c r="Q7" s="224" t="n">
        <v>75310</v>
      </c>
      <c r="R7" s="133" t="inlineStr">
        <is>
          <t>ref</t>
        </is>
      </c>
      <c r="S7" s="78" t="n"/>
      <c r="T7" s="78" t="n"/>
    </row>
    <row r="8"/>
    <row r="9">
      <c r="A9" t="inlineStr">
        <is>
          <t>... 12 further row(s) removed from this sample. The delivered workbook carries all of them, live.</t>
        </is>
      </c>
    </row>
    <row r="10" ht="30" customHeight="1"/>
    <row r="11" ht="30" customHeight="1"/>
    <row r="12" ht="30" customHeight="1"/>
    <row r="13" ht="30" customHeight="1"/>
    <row r="14" ht="30" customHeight="1"/>
    <row r="15" ht="30" customHeight="1"/>
    <row r="16" ht="30" customHeight="1"/>
    <row r="17" ht="30" customHeight="1"/>
    <row r="18"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9:H9"/>
    <mergeCell ref="E12:O12"/>
    <mergeCell ref="A19:O20"/>
    <mergeCell ref="A18:C18"/>
    <mergeCell ref="A12:C12"/>
    <mergeCell ref="E14:O14"/>
    <mergeCell ref="E17:O17"/>
    <mergeCell ref="A1:T1"/>
    <mergeCell ref="A14:C14"/>
    <mergeCell ref="A17:C17"/>
    <mergeCell ref="E10:O10"/>
    <mergeCell ref="E13:O13"/>
    <mergeCell ref="A10:C10"/>
    <mergeCell ref="A13:C13"/>
    <mergeCell ref="E15:O15"/>
    <mergeCell ref="E11:O11"/>
    <mergeCell ref="A15:C15"/>
    <mergeCell ref="A11:C11"/>
    <mergeCell ref="E16:O16"/>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6.xml><?xml version="1.0" encoding="utf-8"?>
<worksheet xmlns="http://schemas.openxmlformats.org/spreadsheetml/2006/main">
  <sheetPr>
    <tabColor rgb="008A9BA8"/>
    <outlinePr summaryBelow="1" summaryRight="1"/>
    <pageSetUpPr fitToPage="1"/>
  </sheetPr>
  <dimension ref="A1:K6"/>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HVAC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39" customHeight="1">
      <c r="A4" s="37" t="n">
        <v>1</v>
      </c>
      <c r="B4" s="33" t="inlineStr">
        <is>
          <t>Rooftop unit, 7.5 ton gas/electric, with curb</t>
        </is>
      </c>
      <c r="C4" s="32" t="inlineStr">
        <is>
          <t>EA</t>
        </is>
      </c>
      <c r="D4" s="209" t="n">
        <v>2</v>
      </c>
      <c r="E4" s="32" t="inlineStr">
        <is>
          <t>P-101</t>
        </is>
      </c>
      <c r="F4" s="37" t="n">
        <v>1</v>
      </c>
      <c r="G4" s="33" t="inlineStr">
        <is>
          <t>Unit size is scheduled; the curb is taken to come with the unit.</t>
        </is>
      </c>
      <c r="H4" s="33" t="inlineStr"/>
      <c r="I4" s="33" t="inlineStr">
        <is>
          <t>23 74 13 Heating, Ventilating and Air Conditioning</t>
        </is>
      </c>
      <c r="J4" s="140" t="inlineStr">
        <is>
          <t>Calculation table - Calc-HVAC</t>
        </is>
      </c>
      <c r="K4" s="34" t="inlineStr">
        <is>
          <t>HVC-23-RTU-EA</t>
        </is>
      </c>
    </row>
    <row r="5" ht="39" customHeight="1">
      <c r="A5" s="37" t="n">
        <v>2</v>
      </c>
      <c r="B5" s="33" t="inlineStr">
        <is>
          <t>Exhaust fan, roof mounted</t>
        </is>
      </c>
      <c r="C5" s="32" t="inlineStr">
        <is>
          <t>EA</t>
        </is>
      </c>
      <c r="D5" s="209" t="n">
        <v>3</v>
      </c>
      <c r="E5" s="32" t="inlineStr">
        <is>
          <t>P-101</t>
        </is>
      </c>
      <c r="F5" s="37" t="n">
        <v>1</v>
      </c>
      <c r="G5" s="33" t="inlineStr">
        <is>
          <t>Straight off the schedule.</t>
        </is>
      </c>
      <c r="H5" s="33" t="inlineStr"/>
      <c r="I5" s="33" t="inlineStr">
        <is>
          <t>23 34 00 Heating, Ventilating and Air Conditioning</t>
        </is>
      </c>
      <c r="J5" s="140" t="inlineStr">
        <is>
          <t>Calculation table - Calc-HVAC</t>
        </is>
      </c>
      <c r="K5" s="34" t="inlineStr">
        <is>
          <t>HVC-23-EF-EA</t>
        </is>
      </c>
    </row>
    <row r="6" ht="26" customHeight="1">
      <c r="A6" s="37" t="n">
        <v>3</v>
      </c>
      <c r="B6" s="33" t="inlineStr">
        <is>
          <t>Kitchen extract hood, 10 ft, with fire suppression</t>
        </is>
      </c>
      <c r="C6" s="32" t="inlineStr">
        <is>
          <t>EA</t>
        </is>
      </c>
      <c r="D6" s="209" t="n">
        <v>1</v>
      </c>
      <c r="E6" s="32" t="inlineStr">
        <is>
          <t>P-101, G-002</t>
        </is>
      </c>
      <c r="F6" s="37" t="n">
        <v>1</v>
      </c>
      <c r="G6" s="33" t="inlineStr">
        <is>
          <t>In this contract; the rest of the kitchen equipment is owner furnished per G-002.</t>
        </is>
      </c>
      <c r="H6" s="33" t="inlineStr"/>
      <c r="I6" s="33" t="inlineStr">
        <is>
          <t>11 40 00 Equipment</t>
        </is>
      </c>
      <c r="J6" s="140" t="inlineStr">
        <is>
          <t>Calculation table - Calc-HVAC</t>
        </is>
      </c>
      <c r="K6" s="34" t="inlineStr">
        <is>
          <t>HVC-11-G3A70-120IN-EA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HVAC'!I10"/>
    <hyperlink ref="J5" location="'Calc-HVAC'!I18"/>
    <hyperlink ref="J6" location="'Calc-HVAC'!I26"/>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7.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s>
  <sheetData>
    <row r="1">
      <c r="A1" s="27" t="inlineStr">
        <is>
          <t>Calculation sheet — HVAC</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Rooftop unit, 7.5 ton gas/electric, with curb</t>
        </is>
      </c>
      <c r="K4" s="146" t="inlineStr">
        <is>
          <t>Used on Backup-HVAC row 4</t>
        </is>
      </c>
    </row>
    <row r="5">
      <c r="A5" s="25" t="inlineStr">
        <is>
          <t>23 74 13 | rooftop units | P-101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editable</t>
        </is>
      </c>
      <c r="I8" s="147" t="inlineStr">
        <is>
          <t>formula</t>
        </is>
      </c>
      <c r="J8" s="147" t="inlineStr">
        <is>
          <t>formula</t>
        </is>
      </c>
    </row>
    <row r="9">
      <c r="A9" s="148" t="n">
        <v>1</v>
      </c>
      <c r="B9" s="149" t="inlineStr">
        <is>
          <t>2 no. scheduled on P-101</t>
        </is>
      </c>
      <c r="C9" s="149" t="n"/>
      <c r="D9" s="150" t="n"/>
      <c r="E9" s="150" t="n"/>
      <c r="F9" s="150" t="n">
        <v>1</v>
      </c>
      <c r="G9" s="150" t="n">
        <v>2</v>
      </c>
      <c r="H9" s="149" t="n"/>
      <c r="I9" s="151" t="n">
        <v>2</v>
      </c>
      <c r="J9" s="151" t="n">
        <v>0</v>
      </c>
    </row>
    <row r="10">
      <c r="A10" s="10" t="inlineStr">
        <is>
          <t>TOTAL</t>
        </is>
      </c>
      <c r="I10" s="153" t="n">
        <v>2</v>
      </c>
      <c r="J10" s="154" t="n">
        <v>0</v>
      </c>
    </row>
    <row r="11"/>
    <row r="12">
      <c r="A12" s="59" t="inlineStr">
        <is>
          <t>Exhaust fan, roof mounted</t>
        </is>
      </c>
      <c r="K12" s="146" t="inlineStr">
        <is>
          <t>Used on Backup-HVAC row 5</t>
        </is>
      </c>
    </row>
    <row r="13">
      <c r="A13" s="25" t="inlineStr">
        <is>
          <t>23 34 00 | fans | P-101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7" t="inlineStr">
        <is>
          <t>editable</t>
        </is>
      </c>
      <c r="C16" s="147" t="inlineStr">
        <is>
          <t>editable</t>
        </is>
      </c>
      <c r="D16" s="147" t="inlineStr">
        <is>
          <t>editable</t>
        </is>
      </c>
      <c r="E16" s="147" t="inlineStr">
        <is>
          <t>editable</t>
        </is>
      </c>
      <c r="F16" s="147" t="inlineStr">
        <is>
          <t>editable</t>
        </is>
      </c>
      <c r="G16" s="147" t="inlineStr">
        <is>
          <t>editable</t>
        </is>
      </c>
      <c r="H16" s="147" t="inlineStr">
        <is>
          <t>editable</t>
        </is>
      </c>
      <c r="I16" s="147" t="inlineStr">
        <is>
          <t>formula</t>
        </is>
      </c>
      <c r="J16" s="147" t="inlineStr">
        <is>
          <t>formula</t>
        </is>
      </c>
    </row>
    <row r="17">
      <c r="A17" s="148" t="n">
        <v>1</v>
      </c>
      <c r="B17" s="149" t="inlineStr">
        <is>
          <t>3 no. scheduled on P-101</t>
        </is>
      </c>
      <c r="C17" s="149" t="n"/>
      <c r="D17" s="150" t="n"/>
      <c r="E17" s="150" t="n"/>
      <c r="F17" s="150" t="n">
        <v>1</v>
      </c>
      <c r="G17" s="150" t="n">
        <v>3</v>
      </c>
      <c r="H17" s="149" t="n"/>
      <c r="I17" s="151" t="n">
        <v>3</v>
      </c>
      <c r="J17" s="151" t="n">
        <v>0</v>
      </c>
    </row>
    <row r="18">
      <c r="A18" s="10" t="inlineStr">
        <is>
          <t>TOTAL</t>
        </is>
      </c>
      <c r="I18" s="153" t="n">
        <v>3</v>
      </c>
      <c r="J18" s="154" t="n">
        <v>0</v>
      </c>
    </row>
    <row r="19"/>
    <row r="20">
      <c r="A20" t="inlineStr">
        <is>
          <t>... 7 further row(s) removed from this sample. The delivered workbook carries all of them, live.</t>
        </is>
      </c>
    </row>
    <row r="23"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8">
    <mergeCell ref="A5:J5"/>
    <mergeCell ref="A6:J6"/>
    <mergeCell ref="A21:J21"/>
    <mergeCell ref="A2:K2"/>
    <mergeCell ref="A12:J12"/>
    <mergeCell ref="A4:J4"/>
    <mergeCell ref="A20:J20"/>
    <mergeCell ref="A13:J13"/>
  </mergeCells>
  <hyperlinks>
    <hyperlink ref="K4" location="'Backup-HVAC'!A4"/>
    <hyperlink ref="K12" location="'Backup-HVAC'!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8.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Sitework</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Asphalt paving on 6 in aggregate base, parking lot</t>
        </is>
      </c>
      <c r="C4" s="37" t="inlineStr">
        <is>
          <t>SF</t>
        </is>
      </c>
      <c r="D4" s="209" t="n">
        <v>2240.002</v>
      </c>
      <c r="E4" s="245" t="n"/>
      <c r="F4" s="245" t="n"/>
      <c r="G4" s="210" t="n">
        <v>11961.61068</v>
      </c>
      <c r="H4" s="37" t="n">
        <v>0.9</v>
      </c>
      <c r="I4" s="246" t="n">
        <v>0</v>
      </c>
      <c r="J4" s="246" t="n">
        <v>0.2</v>
      </c>
      <c r="K4" s="246" t="n">
        <v>0.2</v>
      </c>
      <c r="L4" s="210" t="n">
        <v>4.49</v>
      </c>
      <c r="M4" s="210" t="n">
        <v>1.92</v>
      </c>
      <c r="N4" s="210" t="n">
        <v>14358.41</v>
      </c>
      <c r="O4" s="210" t="n">
        <v>2396.79932</v>
      </c>
      <c r="P4" s="214" t="n">
        <v>4.2</v>
      </c>
      <c r="Q4" s="214" t="n">
        <v>6.5</v>
      </c>
      <c r="R4" s="125" t="inlineStr">
        <is>
          <t>ILLUSTRATIVE</t>
        </is>
      </c>
      <c r="S4" s="108" t="inlineStr">
        <is>
          <t>WASTE IN THE RATE — Waste % reads 0% while our reference figures stand: they are priced per measured unit. Type your own cost and the Settings waste % applies</t>
        </is>
      </c>
      <c r="T4" s="34" t="inlineStr">
        <is>
          <t>EXT-32-ASPH-6IN-SF</t>
        </is>
      </c>
    </row>
    <row r="5" ht="60" customHeight="1">
      <c r="A5" s="37" t="n">
        <v>2</v>
      </c>
      <c r="B5" s="33" t="inlineStr">
        <is>
          <t>Concrete sidewalk, 6 in, 5 ft wide, broom finish</t>
        </is>
      </c>
      <c r="C5" s="37" t="inlineStr">
        <is>
          <t>LF</t>
        </is>
      </c>
      <c r="D5" s="209" t="n">
        <v>120</v>
      </c>
      <c r="E5" s="245" t="n"/>
      <c r="F5" s="245" t="n"/>
      <c r="G5" s="210" t="n">
        <v>5760</v>
      </c>
      <c r="H5" s="37" t="n">
        <v>0.9</v>
      </c>
      <c r="I5" s="246" t="n">
        <v>0</v>
      </c>
      <c r="J5" s="246" t="n">
        <v>0.2</v>
      </c>
      <c r="K5" s="246" t="n">
        <v>0.2</v>
      </c>
      <c r="L5" s="210" t="n">
        <v>40.32</v>
      </c>
      <c r="M5" s="210" t="n">
        <v>17.28</v>
      </c>
      <c r="N5" s="210" t="n">
        <v>6912</v>
      </c>
      <c r="O5" s="210" t="n">
        <v>1152</v>
      </c>
      <c r="P5" s="214" t="n">
        <v>38</v>
      </c>
      <c r="Q5" s="214" t="n">
        <v>58</v>
      </c>
      <c r="R5" s="125" t="inlineStr">
        <is>
          <t>ILLUSTRATIVE</t>
        </is>
      </c>
      <c r="S5" s="108" t="inlineStr">
        <is>
          <t>WASTE IN THE RATE — Waste % reads 0% while our reference figures stand: they are priced per measured unit. Type your own cost and the Settings waste % applies</t>
        </is>
      </c>
      <c r="T5" s="34" t="inlineStr">
        <is>
          <t>EXT-32-WALK-6IN-LF</t>
        </is>
      </c>
    </row>
    <row r="6" ht="60" customHeight="1">
      <c r="A6" s="37" t="n">
        <v>3</v>
      </c>
      <c r="B6" s="33" t="inlineStr">
        <is>
          <t>Water service, 6 in, from main to building</t>
        </is>
      </c>
      <c r="C6" s="37" t="inlineStr">
        <is>
          <t>LF</t>
        </is>
      </c>
      <c r="D6" s="209" t="n">
        <v>145</v>
      </c>
      <c r="E6" s="245" t="n"/>
      <c r="F6" s="245" t="n"/>
      <c r="G6" s="210" t="n">
        <v>12542.5</v>
      </c>
      <c r="H6" s="37" t="n">
        <v>1</v>
      </c>
      <c r="I6" s="246" t="n">
        <v>0</v>
      </c>
      <c r="J6" s="246" t="n">
        <v>0.2</v>
      </c>
      <c r="K6" s="246" t="n">
        <v>0.2</v>
      </c>
      <c r="L6" s="210" t="n">
        <v>72.66</v>
      </c>
      <c r="M6" s="210" t="n">
        <v>31.14</v>
      </c>
      <c r="N6" s="210" t="n">
        <v>15051</v>
      </c>
      <c r="O6" s="210" t="n">
        <v>2508.5</v>
      </c>
      <c r="P6" s="214" t="n">
        <v>68</v>
      </c>
      <c r="Q6" s="214" t="n">
        <v>105</v>
      </c>
      <c r="R6" s="125" t="inlineStr">
        <is>
          <t>ILLUSTRATIVE</t>
        </is>
      </c>
      <c r="S6" s="108" t="inlineStr">
        <is>
          <t>WASTE IN THE RATE — Waste % reads 0% while our reference figures stand: they are priced per measured unit. Type your own cost and the Settings waste % applies</t>
        </is>
      </c>
      <c r="T6" s="34" t="inlineStr">
        <is>
          <t>EXT-23-SVC-6IN-LF</t>
        </is>
      </c>
    </row>
    <row r="7" ht="60" customHeight="1">
      <c r="A7" s="37" t="n">
        <v>4</v>
      </c>
      <c r="B7" s="33" t="inlineStr">
        <is>
          <t>Sanitary sewer, 6 in, to main, including 2 manholes</t>
        </is>
      </c>
      <c r="C7" s="37" t="inlineStr">
        <is>
          <t>LF</t>
        </is>
      </c>
      <c r="D7" s="209" t="n">
        <v>220</v>
      </c>
      <c r="E7" s="245" t="n"/>
      <c r="F7" s="245" t="n"/>
      <c r="G7" s="210" t="n">
        <v>31240</v>
      </c>
      <c r="H7" s="37" t="n">
        <v>1</v>
      </c>
      <c r="I7" s="246" t="n">
        <v>0</v>
      </c>
      <c r="J7" s="246" t="n">
        <v>0.2</v>
      </c>
      <c r="K7" s="246" t="n">
        <v>0.2</v>
      </c>
      <c r="L7" s="210" t="n">
        <v>119.28</v>
      </c>
      <c r="M7" s="210" t="n">
        <v>51.12</v>
      </c>
      <c r="N7" s="210" t="n">
        <v>37488</v>
      </c>
      <c r="O7" s="210" t="n">
        <v>6248</v>
      </c>
      <c r="P7" s="214" t="n">
        <v>112</v>
      </c>
      <c r="Q7" s="214" t="n">
        <v>172</v>
      </c>
      <c r="R7" s="125" t="inlineStr">
        <is>
          <t>ILLUSTRATIVE</t>
        </is>
      </c>
      <c r="S7" s="108" t="inlineStr">
        <is>
          <t>WASTE IN THE RATE — Waste % reads 0% while our reference figures stand: they are priced per measured unit. Type your own cost and the Settings waste % applies</t>
        </is>
      </c>
      <c r="T7" s="34" t="inlineStr">
        <is>
          <t>EXT-33-MH-6IN-LF</t>
        </is>
      </c>
    </row>
    <row r="8" ht="26" customHeight="1">
      <c r="A8" s="127" t="n">
        <v>5</v>
      </c>
      <c r="B8" s="97" t="inlineStr">
        <is>
          <t>Dumpster enclosure screen — construction and height not shown</t>
        </is>
      </c>
      <c r="C8" s="127" t="inlineStr">
        <is>
          <t>LF</t>
        </is>
      </c>
      <c r="D8" s="128" t="n">
        <v>0</v>
      </c>
      <c r="E8" s="127" t="inlineStr">
        <is>
          <t>price as a SUB-QUOTE →</t>
        </is>
      </c>
      <c r="F8" s="224" t="n"/>
      <c r="G8" s="224" t="n"/>
      <c r="H8" s="127" t="n">
        <v>0.5</v>
      </c>
      <c r="I8" s="249" t="n">
        <v>0</v>
      </c>
      <c r="J8" s="249" t="n">
        <v>0.2</v>
      </c>
      <c r="K8" s="249" t="n">
        <v>0.2</v>
      </c>
      <c r="L8" s="224" t="n">
        <v>0</v>
      </c>
      <c r="M8" s="224" t="n">
        <v>0</v>
      </c>
      <c r="N8" s="224" t="n"/>
      <c r="O8" s="224" t="n"/>
      <c r="P8" s="250" t="n"/>
      <c r="Q8" s="250" t="n"/>
      <c r="R8" s="131" t="n"/>
      <c r="S8" s="132" t="n"/>
      <c r="T8" s="97" t="inlineStr">
        <is>
          <t>EXT-01-DUMP-LF</t>
        </is>
      </c>
    </row>
    <row r="9" ht="26" customHeight="1">
      <c r="A9" t="inlineStr">
        <is>
          <t>... 17 further row(s) removed from this sample. The delivered workbook carries all of them, live.</t>
        </is>
      </c>
    </row>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5">
    <mergeCell ref="E21:O21"/>
    <mergeCell ref="A18:C18"/>
    <mergeCell ref="A21:C21"/>
    <mergeCell ref="E14:O14"/>
    <mergeCell ref="E17:O17"/>
    <mergeCell ref="E23:O23"/>
    <mergeCell ref="A1:T1"/>
    <mergeCell ref="E20:O20"/>
    <mergeCell ref="A23:C23"/>
    <mergeCell ref="A14:C14"/>
    <mergeCell ref="A22:C22"/>
    <mergeCell ref="A17:C17"/>
    <mergeCell ref="E19:O19"/>
    <mergeCell ref="E13:O13"/>
    <mergeCell ref="A24:O25"/>
    <mergeCell ref="A20:C20"/>
    <mergeCell ref="A12:H12"/>
    <mergeCell ref="A13:C13"/>
    <mergeCell ref="A19:C19"/>
    <mergeCell ref="E15:O15"/>
    <mergeCell ref="A15:C15"/>
    <mergeCell ref="E16:O16"/>
    <mergeCell ref="E22: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9.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Sitework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26" customHeight="1">
      <c r="A4" s="37" t="n">
        <v>1</v>
      </c>
      <c r="B4" s="33" t="inlineStr">
        <is>
          <t>Asphalt paving on 6 in aggregate base, parking lot</t>
        </is>
      </c>
      <c r="C4" s="32" t="inlineStr">
        <is>
          <t>SF</t>
        </is>
      </c>
      <c r="D4" s="209" t="n">
        <v>2240.002</v>
      </c>
      <c r="E4" s="32" t="inlineStr">
        <is>
          <t>C-101</t>
        </is>
      </c>
      <c r="F4" s="247" t="n">
        <v>0.9</v>
      </c>
      <c r="G4" s="33" t="inlineStr">
        <is>
          <t>Bay layout is drawn; the outline is dimensioned only by the grid, so this is scaled.</t>
        </is>
      </c>
      <c r="H4" s="33" t="inlineStr"/>
      <c r="I4" s="33" t="inlineStr">
        <is>
          <t>32 12 16 Exterior Improvements</t>
        </is>
      </c>
      <c r="J4" s="140" t="inlineStr">
        <is>
          <t>Calculation table - Calc-Sitework</t>
        </is>
      </c>
      <c r="K4" s="34" t="inlineStr">
        <is>
          <t>EXT-32-ASPH-6IN-SF</t>
        </is>
      </c>
    </row>
    <row r="5" ht="26" customHeight="1">
      <c r="A5" s="37" t="n">
        <v>2</v>
      </c>
      <c r="B5" s="33" t="inlineStr">
        <is>
          <t>Concrete sidewalk, 6 in, 5 ft wide, broom finish</t>
        </is>
      </c>
      <c r="C5" s="32" t="inlineStr">
        <is>
          <t>LF</t>
        </is>
      </c>
      <c r="D5" s="209" t="n">
        <v>120</v>
      </c>
      <c r="E5" s="32" t="inlineStr">
        <is>
          <t>C-101</t>
        </is>
      </c>
      <c r="F5" s="247" t="n">
        <v>0.9</v>
      </c>
      <c r="G5" s="33" t="inlineStr">
        <is>
          <t>Scaled: the walk is drawn but its length is not dimensioned.</t>
        </is>
      </c>
      <c r="H5" s="33" t="inlineStr"/>
      <c r="I5" s="33" t="inlineStr">
        <is>
          <t>32 16 13 Exterior Improvements</t>
        </is>
      </c>
      <c r="J5" s="140" t="inlineStr">
        <is>
          <t>Calculation table - Calc-Sitework</t>
        </is>
      </c>
      <c r="K5" s="34" t="inlineStr">
        <is>
          <t>EXT-32-WALK-6IN-LF</t>
        </is>
      </c>
    </row>
    <row r="6">
      <c r="A6" s="37" t="n">
        <v>3</v>
      </c>
      <c r="B6" s="33" t="inlineStr">
        <is>
          <t>Water service, 6 in, from main to building</t>
        </is>
      </c>
      <c r="C6" s="32" t="inlineStr">
        <is>
          <t>LF</t>
        </is>
      </c>
      <c r="D6" s="209" t="n">
        <v>145</v>
      </c>
      <c r="E6" s="32" t="inlineStr">
        <is>
          <t>C-201</t>
        </is>
      </c>
      <c r="F6" s="37" t="n">
        <v>1</v>
      </c>
      <c r="G6" s="33" t="inlineStr">
        <is>
          <t>Length is printed on the sheet.</t>
        </is>
      </c>
      <c r="H6" s="33" t="inlineStr"/>
      <c r="I6" s="33" t="inlineStr">
        <is>
          <t>33 11 00 Utilities</t>
        </is>
      </c>
      <c r="J6" s="140" t="inlineStr">
        <is>
          <t>Calculation table - Calc-Sitework</t>
        </is>
      </c>
      <c r="K6" s="34" t="inlineStr">
        <is>
          <t>EXT-23-SVC-6IN-LF</t>
        </is>
      </c>
    </row>
    <row r="7" ht="26" customHeight="1">
      <c r="A7" s="37" t="n">
        <v>4</v>
      </c>
      <c r="B7" s="33" t="inlineStr">
        <is>
          <t>Sanitary sewer, 6 in, to main, including 2 manholes</t>
        </is>
      </c>
      <c r="C7" s="32" t="inlineStr">
        <is>
          <t>LF</t>
        </is>
      </c>
      <c r="D7" s="209" t="n">
        <v>220</v>
      </c>
      <c r="E7" s="32" t="inlineStr">
        <is>
          <t>C-201</t>
        </is>
      </c>
      <c r="F7" s="37" t="n">
        <v>1</v>
      </c>
      <c r="G7" s="33" t="inlineStr">
        <is>
          <t>Length is printed on the sheet.</t>
        </is>
      </c>
      <c r="H7" s="33" t="inlineStr"/>
      <c r="I7" s="33" t="inlineStr">
        <is>
          <t>33 31 00 Utilities</t>
        </is>
      </c>
      <c r="J7" s="140" t="inlineStr">
        <is>
          <t>Calculation table - Calc-Sitework</t>
        </is>
      </c>
      <c r="K7" s="34" t="inlineStr">
        <is>
          <t>EXT-33-MH-6IN-LF</t>
        </is>
      </c>
    </row>
    <row r="8" ht="65" customHeight="1">
      <c r="A8" s="37" t="n">
        <v>5</v>
      </c>
      <c r="B8" s="33" t="inlineStr">
        <is>
          <t>Dumpster enclosure screen — construction and height not shown</t>
        </is>
      </c>
      <c r="C8" s="32" t="inlineStr">
        <is>
          <t>LF</t>
        </is>
      </c>
      <c r="D8" s="144" t="n">
        <v>0</v>
      </c>
      <c r="E8" s="32" t="inlineStr">
        <is>
          <t>C-101</t>
        </is>
      </c>
      <c r="F8" s="248" t="n">
        <v>0.5</v>
      </c>
      <c r="G8" s="33" t="inlineStr">
        <is>
          <t>C-101 keynote 3 calls for a 12 x 10 dumpster pad but no enclosure elevation, material or height is drawn anywhere in the set. A quantity here would be invented. What would resolve it: an enclosure detail or a note stating the screen type and height.</t>
        </is>
      </c>
      <c r="H8" s="33" t="inlineStr"/>
      <c r="I8" s="33" t="inlineStr">
        <is>
          <t>32 31 13 Exterior Improvements</t>
        </is>
      </c>
      <c r="J8" s="33" t="inlineStr">
        <is>
          <t>Allowance - no dimension exists to measure</t>
        </is>
      </c>
      <c r="K8" s="34" t="inlineStr">
        <is>
          <t>EXT-01-DUMP-LF</t>
        </is>
      </c>
    </row>
    <row r="9" ht="39" customHeight="1">
      <c r="A9" t="inlineStr">
        <is>
          <t>... 1 further row(s)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itework'!I10"/>
    <hyperlink ref="J5" location="'Calc-Sitework'!H18"/>
    <hyperlink ref="J6" location="'Calc-Sitework'!H26"/>
    <hyperlink ref="J7" location="'Calc-Sitework'!H34"/>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0.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4" customWidth="1" min="2" max="2"/>
    <col width="11" customWidth="1" min="3" max="3"/>
    <col width="12" customWidth="1" min="4" max="4"/>
    <col width="14" customWidth="1" min="5" max="5"/>
    <col width="16" customWidth="1" min="6" max="6"/>
    <col width="16" customWidth="1" min="7" max="7"/>
    <col width="12" customWidth="1" min="8" max="8"/>
    <col width="12" customWidth="1" min="9" max="9"/>
    <col width="12" customWidth="1" min="10" max="10"/>
    <col width="13" customWidth="1" min="11" max="11"/>
    <col width="13" customWidth="1" min="12" max="12"/>
    <col width="13" customWidth="1" min="13" max="13"/>
  </cols>
  <sheetData>
    <row r="1">
      <c r="A1" s="27" t="inlineStr">
        <is>
          <t>Calculation sheet — Sitework</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Asphalt paving on 6 in aggregate base, parking lot</t>
        </is>
      </c>
      <c r="K4" s="146" t="inlineStr">
        <is>
          <t>Used on Backup-Sitework row 4</t>
        </is>
      </c>
    </row>
    <row r="5">
      <c r="A5" s="25" t="inlineStr">
        <is>
          <t>32 12 16 | asphalt paving | C-101</t>
        </is>
      </c>
    </row>
    <row r="6" ht="24" customHeight="1">
      <c r="A6" s="25" t="inlineStr">
        <is>
          <t>One row per room or zone as measured off the plan. The finish CODE column routes the area into that finish type's own column automatically, so a room can be re-coded without re-measuring it. For an irregular shape, put the measured area/length in the 'measured directly' column and leave the dimension columns blank.</t>
        </is>
      </c>
    </row>
    <row r="7" ht="37.5" customHeight="1">
      <c r="A7" s="11" t="inlineStr">
        <is>
          <t>#</t>
        </is>
      </c>
      <c r="B7" s="11" t="inlineStr">
        <is>
          <t>Room / Zone</t>
        </is>
      </c>
      <c r="C7" s="11" t="inlineStr">
        <is>
          <t>No.</t>
        </is>
      </c>
      <c r="D7" s="11" t="inlineStr">
        <is>
          <t>Length
(LF)</t>
        </is>
      </c>
      <c r="E7" s="11" t="inlineStr">
        <is>
          <t>Width
(LF)</t>
        </is>
      </c>
      <c r="F7" s="11" t="inlineStr">
        <is>
          <t>Finish code</t>
        </is>
      </c>
      <c r="G7" s="11" t="inlineStr">
        <is>
          <t>Area (measured directly)
(SF)</t>
        </is>
      </c>
      <c r="H7" s="11" t="inlineStr">
        <is>
          <t>Factor</t>
        </is>
      </c>
      <c r="I7" s="11" t="inlineStr">
        <is>
          <t>Area
(SF)</t>
        </is>
      </c>
      <c r="J7" s="11" t="inlineStr">
        <is>
          <t>PAVE</t>
        </is>
      </c>
    </row>
    <row r="8">
      <c r="A8" s="25" t="inlineStr">
        <is>
          <t>edit →</t>
        </is>
      </c>
      <c r="B8" s="147" t="inlineStr">
        <is>
          <t>editable</t>
        </is>
      </c>
      <c r="C8" s="147" t="inlineStr">
        <is>
          <t>editable</t>
        </is>
      </c>
      <c r="D8" s="147" t="inlineStr">
        <is>
          <t>editable</t>
        </is>
      </c>
      <c r="E8" s="147" t="inlineStr">
        <is>
          <t>editable</t>
        </is>
      </c>
      <c r="F8" s="147" t="inlineStr">
        <is>
          <t>editable</t>
        </is>
      </c>
      <c r="G8" s="147" t="inlineStr">
        <is>
          <t>editable</t>
        </is>
      </c>
      <c r="H8" s="147" t="inlineStr">
        <is>
          <t>editable</t>
        </is>
      </c>
      <c r="I8" s="147" t="inlineStr">
        <is>
          <t>formula</t>
        </is>
      </c>
      <c r="J8" s="147" t="inlineStr">
        <is>
          <t>formula</t>
        </is>
      </c>
    </row>
    <row r="9" ht="26" customHeight="1">
      <c r="A9" s="148" t="n">
        <v>1</v>
      </c>
      <c r="B9" s="149" t="inlineStr">
        <is>
          <t>Parking lot rectangle scaled off C-101</t>
        </is>
      </c>
      <c r="C9" s="150" t="n">
        <v>1</v>
      </c>
      <c r="D9" s="151" t="n">
        <v>0</v>
      </c>
      <c r="E9" s="151" t="n">
        <v>0</v>
      </c>
      <c r="F9" s="149" t="inlineStr">
        <is>
          <t>PAVE</t>
        </is>
      </c>
      <c r="G9" s="151" t="n">
        <v>2240.002</v>
      </c>
      <c r="H9" s="151" t="n">
        <v>1</v>
      </c>
      <c r="I9" s="151" t="n">
        <v>2240.002</v>
      </c>
      <c r="J9" s="151" t="n">
        <v>2240.002</v>
      </c>
    </row>
    <row r="10">
      <c r="A10" s="10" t="inlineStr">
        <is>
          <t>TOTAL</t>
        </is>
      </c>
      <c r="I10" s="153" t="n">
        <v>2240.002</v>
      </c>
      <c r="J10" s="154" t="n">
        <v>2240.002</v>
      </c>
    </row>
    <row r="11"/>
    <row r="12">
      <c r="A12" s="59" t="inlineStr">
        <is>
          <t>Concrete sidewalk, 6 in, 5 ft wide, broom finish</t>
        </is>
      </c>
      <c r="J12" s="146" t="inlineStr">
        <is>
          <t>Used on Backup-Sitework row 5</t>
        </is>
      </c>
    </row>
    <row r="13">
      <c r="A13" s="25" t="inlineStr">
        <is>
          <t>32 16 13 | sidewalk | C-101</t>
        </is>
      </c>
    </row>
    <row r="14" ht="24" customHeight="1">
      <c r="A14" s="25"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15" ht="37.5" customHeight="1">
      <c r="A15" s="11" t="inlineStr">
        <is>
          <t>#</t>
        </is>
      </c>
      <c r="B15" s="11" t="inlineStr">
        <is>
          <t>Run / Segment</t>
        </is>
      </c>
      <c r="C15" s="11" t="inlineStr">
        <is>
          <t>No.</t>
        </is>
      </c>
      <c r="D15" s="11" t="inlineStr">
        <is>
          <t>Length each
(LF)</t>
        </is>
      </c>
      <c r="E15" s="11" t="inlineStr">
        <is>
          <t>Size / Type</t>
        </is>
      </c>
      <c r="F15" s="11" t="inlineStr">
        <is>
          <t>Length (measured directly)
(LF)</t>
        </is>
      </c>
      <c r="G15" s="11" t="inlineStr">
        <is>
          <t>Factor</t>
        </is>
      </c>
      <c r="H15" s="11" t="inlineStr">
        <is>
          <t>Length
(LF)</t>
        </is>
      </c>
      <c r="I15" s="11" t="inlineStr">
        <is>
          <t>WALK</t>
        </is>
      </c>
    </row>
    <row r="16">
      <c r="A16" s="25" t="inlineStr">
        <is>
          <t>edit →</t>
        </is>
      </c>
      <c r="B16" s="147" t="inlineStr">
        <is>
          <t>editable</t>
        </is>
      </c>
      <c r="C16" s="147" t="inlineStr">
        <is>
          <t>editable</t>
        </is>
      </c>
      <c r="D16" s="147" t="inlineStr">
        <is>
          <t>editable</t>
        </is>
      </c>
      <c r="E16" s="147" t="inlineStr">
        <is>
          <t>editable</t>
        </is>
      </c>
      <c r="F16" s="147" t="inlineStr">
        <is>
          <t>editable</t>
        </is>
      </c>
      <c r="G16" s="147" t="inlineStr">
        <is>
          <t>editable</t>
        </is>
      </c>
      <c r="H16" s="147" t="inlineStr">
        <is>
          <t>formula</t>
        </is>
      </c>
      <c r="I16" s="147" t="inlineStr">
        <is>
          <t>formula</t>
        </is>
      </c>
    </row>
    <row r="17">
      <c r="A17" s="148" t="n">
        <v>1</v>
      </c>
      <c r="B17" s="149" t="inlineStr">
        <is>
          <t>Sidewalk runs scaled off C-101</t>
        </is>
      </c>
      <c r="C17" s="150" t="n">
        <v>1</v>
      </c>
      <c r="D17" s="151" t="n">
        <v>0</v>
      </c>
      <c r="E17" s="149" t="inlineStr">
        <is>
          <t>WALK</t>
        </is>
      </c>
      <c r="F17" s="151" t="n">
        <v>120</v>
      </c>
      <c r="G17" s="151" t="n">
        <v>1</v>
      </c>
      <c r="H17" s="151" t="n">
        <v>120</v>
      </c>
      <c r="I17" s="151" t="n">
        <v>120</v>
      </c>
    </row>
    <row r="18">
      <c r="A18" s="10" t="inlineStr">
        <is>
          <t>TOTAL</t>
        </is>
      </c>
      <c r="H18" s="153" t="n">
        <v>120</v>
      </c>
      <c r="I18" s="154" t="n">
        <v>120</v>
      </c>
    </row>
    <row r="19"/>
    <row r="20">
      <c r="A20" t="inlineStr">
        <is>
          <t>... 15 further row(s) removed from this sample. The delivered workbook carries all of them, live.</t>
        </is>
      </c>
    </row>
    <row r="23" ht="37.5" customHeight="1"/>
    <row r="31" ht="37.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1">
    <mergeCell ref="A29:I29"/>
    <mergeCell ref="A5:J5"/>
    <mergeCell ref="A6:J6"/>
    <mergeCell ref="A28:I28"/>
    <mergeCell ref="A13:I13"/>
    <mergeCell ref="A14:I14"/>
    <mergeCell ref="A2:K2"/>
    <mergeCell ref="A4:J4"/>
    <mergeCell ref="A12:I12"/>
    <mergeCell ref="A20:I20"/>
    <mergeCell ref="A21:I21"/>
  </mergeCells>
  <hyperlinks>
    <hyperlink ref="K4" location="'Backup-Sitework'!A4"/>
    <hyperlink ref="J12" location="'Backup-Sitework'!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1.xml><?xml version="1.0" encoding="utf-8"?>
<worksheet xmlns="http://schemas.openxmlformats.org/spreadsheetml/2006/main">
  <sheetPr>
    <tabColor rgb="00F26B21"/>
    <outlinePr summaryBelow="1" summaryRight="1"/>
    <pageSetUpPr fitToPage="1"/>
  </sheetPr>
  <dimension ref="A1:G49"/>
  <sheetViews>
    <sheetView showGridLines="0" zoomScale="100" workbookViewId="0">
      <selection activeCell="A1" sqref="A1"/>
    </sheetView>
  </sheetViews>
  <sheetFormatPr baseColWidth="8" defaultRowHeight="15"/>
  <cols>
    <col width="22" customWidth="1" min="1" max="1"/>
    <col width="14" customWidth="1" min="2" max="2"/>
    <col width="11" customWidth="1" min="3" max="3"/>
    <col width="11" customWidth="1" min="4" max="4"/>
    <col width="11" customWidth="1" min="5" max="5"/>
    <col width="34" customWidth="1" min="6" max="6"/>
    <col width="26" customWidth="1" min="7" max="7"/>
  </cols>
  <sheetData>
    <row r="1" ht="30" customHeight="1">
      <c r="A1" s="23" t="inlineStr">
        <is>
          <t>Your Pricing Checklist — what you still need to fill in</t>
        </is>
      </c>
      <c r="B1" s="24" t="n"/>
      <c r="C1" s="24" t="n"/>
      <c r="D1" s="24" t="n"/>
      <c r="E1" s="24" t="n"/>
      <c r="F1" s="24" t="n"/>
      <c r="G1" s="24" t="n"/>
    </row>
    <row r="2"/>
    <row r="3">
      <c r="A3" s="59" t="inlineStr">
        <is>
          <t>This workbook contains 90 pricing points — one for every line item.  We have put a reference rate against 82 of them (91%).  The other 8 (9%) are waiting for your own costs: 0 are YELLOW AND EMPTY, and 8 could not be measured and are priced as one whole sum.  A blank cell is not a zero and not an exclusion — the work is in the take-off, we simply could not find a defensible public rate for it.</t>
        </is>
      </c>
    </row>
    <row r="4"/>
    <row r="5"/>
    <row r="6"/>
    <row r="7"/>
    <row r="8">
      <c r="A8" s="27" t="inlineStr">
        <is>
          <t>How we matched your prices — and how strong each match is</t>
        </is>
      </c>
    </row>
    <row r="9" ht="30" customHeight="1">
      <c r="A9" s="11" t="inlineStr">
        <is>
          <t>Strength of evidence</t>
        </is>
      </c>
      <c r="B9" s="11" t="inlineStr">
        <is>
          <t>Lines</t>
        </is>
      </c>
      <c r="C9" s="11" t="inlineStr">
        <is>
          <t>% of all lines</t>
        </is>
      </c>
      <c r="D9" s="251" t="inlineStr">
        <is>
          <t>What it means</t>
        </is>
      </c>
      <c r="E9" s="200" t="n"/>
      <c r="F9" s="200" t="n"/>
      <c r="G9" s="200" t="n"/>
    </row>
    <row r="10" ht="43" customHeight="1">
      <c r="A10" s="33" t="inlineStr">
        <is>
          <t>C — our own model</t>
        </is>
      </c>
      <c r="B10" s="37" t="n">
        <v>82</v>
      </c>
      <c r="C10" s="161" t="n">
        <v>0.9111111111111111</v>
      </c>
      <c r="D10" s="162" t="inlineStr">
        <is>
          <t>Our own cost model produced this. Nothing published covers the item at this level of detail. Treat it as a placeholder to beat, and replace these first.  Sources here: Invented for sample (82).</t>
        </is>
      </c>
      <c r="E10" s="213" t="n"/>
      <c r="F10" s="213" t="n"/>
      <c r="G10" s="216" t="n"/>
    </row>
    <row r="11" ht="30" customHeight="1">
      <c r="A11" s="44" t="inlineStr">
        <is>
          <t>Not matched — yours to price</t>
        </is>
      </c>
      <c r="B11" s="163" t="n">
        <v>0</v>
      </c>
      <c r="C11" s="164" t="n">
        <v>0</v>
      </c>
      <c r="D11" s="162" t="inlineStr">
        <is>
          <t>We searched our rate base for each of these and found nothing we would defend in front of you. The cell is blank and yellow rather than filled with a number we do not believe.</t>
        </is>
      </c>
      <c r="E11" s="213" t="n"/>
      <c r="F11" s="213" t="n"/>
      <c r="G11" s="216" t="n"/>
    </row>
    <row r="12" ht="56" customHeight="1">
      <c r="A12" s="44" t="inlineStr">
        <is>
          <t>No quantity — price the whole item</t>
        </is>
      </c>
      <c r="B12" s="163" t="n">
        <v>8</v>
      </c>
      <c r="C12" s="164" t="n">
        <v>0.08888888888888889</v>
      </c>
      <c r="D12" s="162" t="inlineStr">
        <is>
          <t>The drawings did not let us measure these, so they carry no quantity and no rate. Each is marked 'price as a SUB-QUOTE' on its trade sheet: put the whole amount in the one yellow cell, from your subcontractor's or supplier's figure. These are counted in the YOU fill column below.</t>
        </is>
      </c>
      <c r="E12" s="213" t="n"/>
      <c r="F12" s="213" t="n"/>
      <c r="G12" s="216" t="n"/>
    </row>
    <row r="13"/>
    <row r="14"/>
    <row r="15">
      <c r="A15" s="27" t="inlineStr">
        <is>
          <t>One rate, more than one kind of item — check these first</t>
        </is>
      </c>
    </row>
    <row r="16" ht="82" customHeight="1">
      <c r="D16" s="47" t="inlineStr">
        <is>
          <t>We found the same reference rate a good match for lines that are not the same item. Often that is right - a fitting and the same fitting in an alternate - and we have already set those aside. What is left is where one rate is spread across genuinely different things, which is where a reference rate goes wrong most expensively: it is correct on the line it was found on and wrong on its neighbor. Read the lines below against each other before you accept either figure.</t>
        </is>
      </c>
      <c r="E16" s="213" t="n"/>
      <c r="F16" s="213" t="n"/>
      <c r="G16" s="213" t="n"/>
    </row>
    <row r="17"/>
    <row r="18" ht="25" customHeight="1">
      <c r="A18" s="11" t="inlineStr">
        <is>
          <t>Rate</t>
        </is>
      </c>
      <c r="B18" s="11" t="inlineStr">
        <is>
          <t>Lines sharing it</t>
        </is>
      </c>
      <c r="C18" s="11" t="inlineStr"/>
      <c r="D18" s="251" t="inlineStr">
        <is>
          <t>The items it was applied to</t>
        </is>
      </c>
      <c r="E18" s="200" t="n"/>
      <c r="F18" s="200" t="n"/>
      <c r="G18" s="200" t="n"/>
    </row>
    <row r="19" ht="17" customHeight="1">
      <c r="A19" s="33" t="inlineStr">
        <is>
          <t>ILLUSTRATIVE concrete</t>
        </is>
      </c>
      <c r="B19" s="37" t="n">
        <v>2</v>
      </c>
      <c r="D19" s="162" t="inlineStr">
        <is>
          <t>Concrete to spread footings F1, 3,000 psi · Concrete to strip footing SF1, 3,000 psi</t>
        </is>
      </c>
      <c r="E19" s="213" t="n"/>
      <c r="F19" s="213" t="n"/>
      <c r="G19" s="216" t="n"/>
    </row>
    <row r="20" ht="56" customHeight="1">
      <c r="A20" s="33" t="inlineStr">
        <is>
          <t>ILLUSTRATIVE paint</t>
        </is>
      </c>
      <c r="B20" s="37" t="n">
        <v>6</v>
      </c>
      <c r="D20" s="162" t="inlineStr">
        <is>
          <t>Paint to exterior concrete masonry above brick band, two coats over… · Paint to outer face of parapet upstand, two coats over primer · Paint to interior concrete masonry wall face, two coats over primer… · Paint to gypsum board wall surfaces, two coats over primer · and 2 more</t>
        </is>
      </c>
      <c r="E20" s="213" t="n"/>
      <c r="F20" s="213" t="n"/>
      <c r="G20" s="216" t="n"/>
    </row>
    <row r="21" ht="17" customHeight="1">
      <c r="A21" s="33" t="inlineStr">
        <is>
          <t>ILLUSTRATIVE formwork</t>
        </is>
      </c>
      <c r="B21" s="37" t="n">
        <v>2</v>
      </c>
      <c r="D21" s="162" t="inlineStr">
        <is>
          <t>Formwork to sides of spread footings F1 · Formwork to sides of strip footing SF1</t>
        </is>
      </c>
      <c r="E21" s="213" t="n"/>
      <c r="F21" s="213" t="n"/>
      <c r="G21" s="216" t="n"/>
    </row>
    <row r="22" ht="30" customHeight="1">
      <c r="A22" s="33" t="inlineStr">
        <is>
          <t>ILLUSTRATIVE reinforcement</t>
        </is>
      </c>
      <c r="B22" s="37" t="n">
        <v>2</v>
      </c>
      <c r="D22" s="162" t="inlineStr">
        <is>
          <t>Reinforcement to spread footings F1, #5 bars, ASTM A615 grade 60 · Reinforcement to strip footing SF1, #5 bars, ASTM A615 grade 60</t>
        </is>
      </c>
      <c r="E22" s="213" t="n"/>
      <c r="F22" s="213" t="n"/>
      <c r="G22" s="216" t="n"/>
    </row>
    <row r="23"/>
    <row r="24"/>
    <row r="25" ht="25" customHeight="1">
      <c r="A25" s="11" t="inlineStr">
        <is>
          <t>Trade</t>
        </is>
      </c>
      <c r="B25" s="11" t="inlineStr">
        <is>
          <t>Pricing points</t>
        </is>
      </c>
      <c r="C25" s="11" t="inlineStr">
        <is>
          <t>We filled</t>
        </is>
      </c>
      <c r="D25" s="11" t="inlineStr">
        <is>
          <t>YOU fill</t>
        </is>
      </c>
      <c r="E25" s="11" t="inlineStr">
        <is>
          <t>% you fill</t>
        </is>
      </c>
      <c r="F25" s="11" t="inlineStr">
        <is>
          <t>Value priced so far (USD) — a floor, not a total</t>
        </is>
      </c>
      <c r="G25" s="11" t="inlineStr">
        <is>
          <t>Where</t>
        </is>
      </c>
    </row>
    <row r="26">
      <c r="A26" s="33" t="inlineStr">
        <is>
          <t>Structural</t>
        </is>
      </c>
      <c r="B26" s="37" t="n">
        <v>23</v>
      </c>
      <c r="C26" s="37" t="n">
        <v>19</v>
      </c>
      <c r="D26" s="37" t="n">
        <v>4</v>
      </c>
      <c r="E26" s="161" t="n">
        <v>0.1739130434782609</v>
      </c>
      <c r="F26" s="210" t="n">
        <v>209782.4847531594</v>
      </c>
      <c r="G26" s="34" t="inlineStr">
        <is>
          <t>see Takeoff-Structural</t>
        </is>
      </c>
    </row>
    <row r="27">
      <c r="A27" s="33" t="inlineStr">
        <is>
          <t>Architectural</t>
        </is>
      </c>
      <c r="B27" s="37" t="n">
        <v>46</v>
      </c>
      <c r="C27" s="37" t="n">
        <v>44</v>
      </c>
      <c r="D27" s="37" t="n">
        <v>2</v>
      </c>
      <c r="E27" s="161" t="n">
        <v>0.04347826086956522</v>
      </c>
      <c r="F27" s="210" t="n">
        <v>233574.9363569329</v>
      </c>
      <c r="G27" s="34" t="inlineStr">
        <is>
          <t>see Takeoff-Architectural</t>
        </is>
      </c>
    </row>
    <row r="28">
      <c r="A28" s="33" t="inlineStr">
        <is>
          <t>Plumbing</t>
        </is>
      </c>
      <c r="B28" s="37" t="n">
        <v>5</v>
      </c>
      <c r="C28" s="37" t="n">
        <v>5</v>
      </c>
      <c r="D28" s="37" t="n">
        <v>0</v>
      </c>
      <c r="E28" s="161" t="n">
        <v>0</v>
      </c>
      <c r="F28" s="210" t="n">
        <v>32245</v>
      </c>
      <c r="G28" s="34" t="inlineStr">
        <is>
          <t>see Takeoff-Plumbing</t>
        </is>
      </c>
    </row>
    <row r="29">
      <c r="A29" s="33" t="inlineStr">
        <is>
          <t>Electrical</t>
        </is>
      </c>
      <c r="B29" s="37" t="n">
        <v>7</v>
      </c>
      <c r="C29" s="37" t="n">
        <v>7</v>
      </c>
      <c r="D29" s="37" t="n">
        <v>0</v>
      </c>
      <c r="E29" s="161" t="n">
        <v>0</v>
      </c>
      <c r="F29" s="210" t="n">
        <v>35564</v>
      </c>
      <c r="G29" s="34" t="inlineStr">
        <is>
          <t>see Takeoff-Electrical</t>
        </is>
      </c>
    </row>
    <row r="30">
      <c r="A30" s="33" t="inlineStr">
        <is>
          <t>HVAC</t>
        </is>
      </c>
      <c r="B30" s="37" t="n">
        <v>3</v>
      </c>
      <c r="C30" s="37" t="n">
        <v>3</v>
      </c>
      <c r="D30" s="37" t="n">
        <v>0</v>
      </c>
      <c r="E30" s="161" t="n">
        <v>0</v>
      </c>
      <c r="F30" s="210" t="n">
        <v>62180</v>
      </c>
      <c r="G30" s="34" t="inlineStr">
        <is>
          <t>see Takeoff-HVAC</t>
        </is>
      </c>
    </row>
    <row r="31">
      <c r="A31" s="33" t="inlineStr">
        <is>
          <t>Sitework</t>
        </is>
      </c>
      <c r="B31" s="37" t="n">
        <v>6</v>
      </c>
      <c r="C31" s="37" t="n">
        <v>4</v>
      </c>
      <c r="D31" s="37" t="n">
        <v>2</v>
      </c>
      <c r="E31" s="161" t="n">
        <v>0.3333333333333333</v>
      </c>
      <c r="F31" s="210" t="n">
        <v>61504.11068</v>
      </c>
      <c r="G31" s="34" t="inlineStr">
        <is>
          <t>see Takeoff-Sitework</t>
        </is>
      </c>
    </row>
    <row r="32">
      <c r="A32" s="44" t="inlineStr">
        <is>
          <t>TOTAL</t>
        </is>
      </c>
      <c r="B32" s="163" t="n">
        <v>90</v>
      </c>
      <c r="C32" s="163" t="n">
        <v>82</v>
      </c>
      <c r="D32" s="163" t="n">
        <v>8</v>
      </c>
      <c r="E32" s="164" t="n">
        <v>0.08888888888888889</v>
      </c>
      <c r="F32" s="237" t="n">
        <v>634850.5317900924</v>
      </c>
    </row>
    <row r="33"/>
    <row r="34"/>
    <row r="35">
      <c r="A35" s="27" t="inlineStr">
        <is>
          <t>How to work through this</t>
        </is>
      </c>
    </row>
    <row r="36">
      <c r="A36" s="29" t="inlineStr">
        <is>
          <t>1.  Open each Takeoff sheet (one tab per trade) and sort by the cost column. Every empty yellow cell is a decision you still have to make.</t>
        </is>
      </c>
    </row>
    <row r="37"/>
    <row r="38">
      <c r="A38" s="29" t="inlineStr">
        <is>
          <t>2.  Start with the trades above that show a high '% you fill' — that is where this workbook is least complete.</t>
        </is>
      </c>
    </row>
    <row r="39"/>
    <row r="40">
      <c r="A40" s="29" t="inlineStr">
        <is>
          <t>3.  Where we DID supply a rate (blue reference column), treat it as a starting figure to sanity-check, not as your price. Overwrite it whenever you know better; your yellow cell always wins.</t>
        </is>
      </c>
    </row>
    <row r="41"/>
    <row r="42">
      <c r="A42" s="29" t="inlineStr">
        <is>
          <t>4.  Nothing totals correctly until the yellow cells are filled. Any subtotal you see before then is a floor, not an estimate.</t>
        </is>
      </c>
    </row>
    <row r="43"/>
    <row r="44" ht="26" customHeight="1">
      <c r="A44" s="29" t="inlineStr">
        <is>
          <t>5.  Every sheet is protected so the yellow cells are the only ones you can type into — it stops a stray paste from overwriting a formula that the rest of the workbook reads. There is NO PASSWORD: Review &gt; Unprotect Sheet opens any sheet completely, and you never have to ask us for anything. You can still select, read, format, sort and print everything while it is protected.</t>
        </is>
      </c>
    </row>
    <row r="45" ht="26" customHeight="1"/>
    <row r="46">
      <c r="A46" s="25" t="inlineStr">
        <is>
          <t>WHY WE CANNOT TELL YOU WHAT THE BLANKS ARE WORTH:  we can tell you exactly how many items are unpriced, and we have, but not what share of the final cost they represent — working that out is the very thing we could not do for those items. Any percentage we printed here would be a guess. The trade table above is the honest substitute: it shows you where the blanks are concentrated so you can judge how much of your project is still open.</t>
        </is>
      </c>
    </row>
    <row r="47"/>
    <row r="48"/>
    <row r="49"/>
  </sheetData>
  <sheetProtection selectLockedCells="1" selectUnlockedCells="1" sheet="1" objects="0" insertRows="1" insertHyperlinks="1" autoFilter="1" scenarios="0" formatColumns="1" deleteColumns="1" insertColumns="1" pivotTables="1" deleteRows="1" formatCells="1" formatRows="1" sort="1" password="DF87"/>
  <mergeCells count="18">
    <mergeCell ref="A3:F6"/>
    <mergeCell ref="D22:G22"/>
    <mergeCell ref="D18:G18"/>
    <mergeCell ref="D9:G9"/>
    <mergeCell ref="A1:G1"/>
    <mergeCell ref="A40:F41"/>
    <mergeCell ref="D12:G12"/>
    <mergeCell ref="D20:G20"/>
    <mergeCell ref="A44:F45"/>
    <mergeCell ref="D16:G16"/>
    <mergeCell ref="A46:F49"/>
    <mergeCell ref="D21:G21"/>
    <mergeCell ref="A38:F39"/>
    <mergeCell ref="D19:G19"/>
    <mergeCell ref="D11:G11"/>
    <mergeCell ref="D10:G10"/>
    <mergeCell ref="A42:F43"/>
    <mergeCell ref="A36:F37"/>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2" manualBreakCount="2">
    <brk id="17" min="0" max="16383" man="1"/>
    <brk id="24" min="0" max="16383" man="1"/>
  </rowBreaks>
</worksheet>
</file>

<file path=xl/worksheets/sheet32.xml><?xml version="1.0" encoding="utf-8"?>
<worksheet xmlns="http://schemas.openxmlformats.org/spreadsheetml/2006/main">
  <sheetPr>
    <tabColor rgb="0014324A"/>
    <outlinePr summaryBelow="1" summaryRight="1"/>
    <pageSetUpPr fitToPage="1"/>
  </sheetPr>
  <dimension ref="A1:D15"/>
  <sheetViews>
    <sheetView showGridLines="0" zoomScale="100" workbookViewId="0">
      <selection activeCell="A1" sqref="A1"/>
    </sheetView>
  </sheetViews>
  <sheetFormatPr baseColWidth="8" defaultRowHeight="15"/>
  <cols>
    <col width="8" customWidth="1" min="1" max="1"/>
    <col width="44" customWidth="1" min="2" max="2"/>
    <col width="10" customWidth="1" min="3" max="3"/>
    <col width="18" customWidth="1" min="4" max="4"/>
  </cols>
  <sheetData>
    <row r="1" ht="30" customHeight="1">
      <c r="A1" s="165" t="inlineStr">
        <is>
          <t>Division Summary — CSI MasterFormat rollup (fills in as you price)</t>
        </is>
      </c>
      <c r="B1" s="24" t="n"/>
      <c r="C1" s="24" t="n"/>
      <c r="D1" s="24" t="n"/>
    </row>
    <row r="2"/>
    <row r="3" ht="30" customHeight="1">
      <c r="A3" s="11" t="inlineStr">
        <is>
          <t>Div</t>
        </is>
      </c>
      <c r="B3" s="11" t="inlineStr">
        <is>
          <t>Division</t>
        </is>
      </c>
      <c r="C3" s="11" t="inlineStr">
        <is>
          <t>Items</t>
        </is>
      </c>
      <c r="D3" s="11" t="inlineStr">
        <is>
          <t>Extended (USD)</t>
        </is>
      </c>
    </row>
    <row r="4">
      <c r="A4" s="32" t="inlineStr">
        <is>
          <t>03</t>
        </is>
      </c>
      <c r="B4" s="33" t="inlineStr">
        <is>
          <t>03 Concrete</t>
        </is>
      </c>
      <c r="C4" s="54" t="n">
        <v>12</v>
      </c>
      <c r="D4" s="221" t="n">
        <v>55646.74317596792</v>
      </c>
    </row>
    <row r="5">
      <c r="A5" s="32" t="inlineStr">
        <is>
          <t>04</t>
        </is>
      </c>
      <c r="B5" s="33" t="inlineStr">
        <is>
          <t>04 Masonry</t>
        </is>
      </c>
      <c r="C5" s="54" t="n">
        <v>3</v>
      </c>
      <c r="D5" s="221" t="n">
        <v>87454.29234226</v>
      </c>
    </row>
    <row r="6">
      <c r="A6" s="32" t="inlineStr">
        <is>
          <t>05</t>
        </is>
      </c>
      <c r="B6" s="33" t="inlineStr">
        <is>
          <t>05 Metals</t>
        </is>
      </c>
      <c r="C6" s="54" t="n">
        <v>4</v>
      </c>
      <c r="D6" s="221" t="n">
        <v>59337.35586499999</v>
      </c>
    </row>
    <row r="7">
      <c r="A7" s="32" t="inlineStr">
        <is>
          <t>09</t>
        </is>
      </c>
      <c r="B7" s="33" t="inlineStr">
        <is>
          <t>09 51 00 Acoustical Ceilings</t>
        </is>
      </c>
      <c r="C7" s="54" t="n">
        <v>1</v>
      </c>
      <c r="D7" s="221" t="n">
        <v>1273.600947862</v>
      </c>
    </row>
    <row r="8">
      <c r="A8" s="32" t="inlineStr">
        <is>
          <t>11</t>
        </is>
      </c>
      <c r="B8" s="33" t="inlineStr">
        <is>
          <t>11 40 00</t>
        </is>
      </c>
      <c r="C8" s="54" t="n">
        <v>1</v>
      </c>
      <c r="D8" s="221" t="n">
        <v>16200</v>
      </c>
    </row>
    <row r="9">
      <c r="A9" s="32" t="inlineStr">
        <is>
          <t>22</t>
        </is>
      </c>
      <c r="B9" s="33" t="inlineStr">
        <is>
          <t>22 40 00</t>
        </is>
      </c>
      <c r="C9" s="54" t="n">
        <v>5</v>
      </c>
      <c r="D9" s="221" t="n">
        <v>32245</v>
      </c>
    </row>
    <row r="10">
      <c r="A10" s="32" t="inlineStr">
        <is>
          <t>23</t>
        </is>
      </c>
      <c r="B10" s="33" t="inlineStr">
        <is>
          <t>23 74 13</t>
        </is>
      </c>
      <c r="C10" s="54" t="n">
        <v>2</v>
      </c>
      <c r="D10" s="221" t="n">
        <v>45980</v>
      </c>
    </row>
    <row r="11">
      <c r="A11" s="32" t="inlineStr">
        <is>
          <t>26</t>
        </is>
      </c>
      <c r="B11" s="33" t="inlineStr">
        <is>
          <t>26 51 00</t>
        </is>
      </c>
      <c r="C11" s="54" t="n">
        <v>8</v>
      </c>
      <c r="D11" s="221" t="n">
        <v>35564</v>
      </c>
    </row>
    <row r="12">
      <c r="A12" s="32" t="inlineStr">
        <is>
          <t>31</t>
        </is>
      </c>
      <c r="B12" s="33" t="inlineStr">
        <is>
          <t>31 Earthwork</t>
        </is>
      </c>
      <c r="C12" s="54" t="n">
        <v>4</v>
      </c>
      <c r="D12" s="221" t="n">
        <v>7344.093369931446</v>
      </c>
    </row>
    <row r="13">
      <c r="A13" s="32" t="inlineStr">
        <is>
          <t>32</t>
        </is>
      </c>
      <c r="B13" s="33" t="inlineStr">
        <is>
          <t>32 12 16</t>
        </is>
      </c>
      <c r="C13" s="54" t="n">
        <v>3</v>
      </c>
      <c r="D13" s="221" t="n">
        <v>17721.61068</v>
      </c>
    </row>
    <row r="14">
      <c r="A14" s="32" t="inlineStr">
        <is>
          <t>33</t>
        </is>
      </c>
      <c r="B14" s="33" t="inlineStr">
        <is>
          <t>33 11 00</t>
        </is>
      </c>
      <c r="C14" s="54" t="n">
        <v>2</v>
      </c>
      <c r="D14" s="221" t="n">
        <v>43782.5</v>
      </c>
    </row>
    <row r="15">
      <c r="B15" s="44" t="inlineStr">
        <is>
          <t>Total (equals sum of trade subtotals)</t>
        </is>
      </c>
      <c r="D15" s="237" t="n">
        <v>402549.1963810213</v>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D1"/>
  </mergeCells>
  <printOptions horizontalCentered="1" gridLines="0"/>
  <pageMargins left="0.5" right="0.5" top="0.7" bottom="0.6" header="0.3" footer="0.3"/>
  <pageSetup orientation="portrait"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3.xml><?xml version="1.0" encoding="utf-8"?>
<worksheet xmlns="http://schemas.openxmlformats.org/spreadsheetml/2006/main">
  <sheetPr>
    <tabColor rgb="0014324A"/>
    <outlinePr summaryBelow="1" summaryRight="1"/>
    <pageSetUpPr fitToPage="1"/>
  </sheetPr>
  <dimension ref="A1:M59"/>
  <sheetViews>
    <sheetView showGridLines="0" zoomScale="100" workbookViewId="0">
      <pane xSplit="7" ySplit="10" topLeftCell="H11"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12" customWidth="1" min="3" max="3"/>
    <col width="12" customWidth="1" min="4" max="4"/>
    <col width="14" customWidth="1" min="5" max="5"/>
    <col width="7" customWidth="1" min="6" max="6"/>
    <col width="13" customWidth="1" min="7" max="7"/>
    <col width="5.6" customWidth="1" min="8" max="8"/>
    <col width="5.6" customWidth="1" min="9" max="9"/>
    <col width="5.6" customWidth="1" min="10" max="10"/>
    <col width="5.6" customWidth="1" min="11" max="11"/>
    <col width="5.6" customWidth="1" min="12" max="12"/>
    <col width="5.6" customWidth="1" min="13" max="13"/>
  </cols>
  <sheetData>
    <row r="1" ht="30" customHeight="1">
      <c r="A1" s="23" t="inlineStr">
        <is>
          <t>Preliminary Schedule &amp; S-Curve — bar chart, months and days</t>
        </is>
      </c>
      <c r="B1" s="24" t="n"/>
      <c r="C1" s="24" t="n"/>
      <c r="D1" s="24" t="n"/>
      <c r="E1" s="24" t="n"/>
      <c r="F1" s="24" t="n"/>
      <c r="G1" s="24" t="n"/>
      <c r="H1" s="24" t="n"/>
      <c r="I1" s="24" t="n"/>
      <c r="J1" s="24" t="n"/>
      <c r="K1" s="24" t="n"/>
      <c r="L1" s="24" t="n"/>
      <c r="M1" s="24" t="n"/>
    </row>
    <row r="2"/>
    <row r="3" ht="18" customHeight="1">
      <c r="A3" s="25" t="inlineStr">
        <is>
          <t>A first-draft schedule from pre-construction to handover: work packages, their months (yellow, yours to change) and their share of the work. Months are relative; how to read this sheet is at the bottom.</t>
        </is>
      </c>
    </row>
    <row r="4" ht="18" customHeight="1"/>
    <row r="5" ht="4" customHeight="1"/>
    <row r="6" ht="4" customHeight="1"/>
    <row r="7" ht="4" customHeight="1"/>
    <row r="8" ht="4" customHeight="1"/>
    <row r="9"/>
    <row r="10" ht="30" customHeight="1">
      <c r="A10" s="11" t="inlineStr">
        <is>
          <t>Work package (WBS)</t>
        </is>
      </c>
      <c r="B10" s="11" t="inlineStr">
        <is>
          <t>Duration (days)</t>
        </is>
      </c>
      <c r="C10" s="11" t="inlineStr">
        <is>
          <t>START month</t>
        </is>
      </c>
      <c r="D10" s="11" t="inlineStr">
        <is>
          <t>FINISH month</t>
        </is>
      </c>
      <c r="E10" s="11" t="inlineStr">
        <is>
          <t>% of total work</t>
        </is>
      </c>
      <c r="F10" s="11" t="inlineStr">
        <is>
          <t>Items</t>
        </is>
      </c>
      <c r="G10" s="11" t="inlineStr">
        <is>
          <t>Price coverage</t>
        </is>
      </c>
      <c r="H10" s="11" t="inlineStr">
        <is>
          <t>M1</t>
        </is>
      </c>
      <c r="I10" s="11" t="inlineStr">
        <is>
          <t>M2</t>
        </is>
      </c>
      <c r="J10" s="11" t="inlineStr">
        <is>
          <t>M3</t>
        </is>
      </c>
      <c r="K10" s="11" t="inlineStr">
        <is>
          <t>M4</t>
        </is>
      </c>
      <c r="L10" s="11" t="inlineStr">
        <is>
          <t>M5</t>
        </is>
      </c>
      <c r="M10" s="11" t="inlineStr">
        <is>
          <t>M6</t>
        </is>
      </c>
    </row>
    <row r="11" ht="24" customHeight="1">
      <c r="A11" s="108" t="inlineStr">
        <is>
          <t>Pre-construction, submittals &amp; mobilization</t>
        </is>
      </c>
      <c r="B11" s="174" t="n">
        <v>51</v>
      </c>
      <c r="C11" s="167" t="n">
        <v>1</v>
      </c>
      <c r="D11" s="168" t="n">
        <v>2</v>
      </c>
      <c r="E11" s="252" t="n">
        <v>0</v>
      </c>
      <c r="F11" s="170" t="n"/>
      <c r="G11" s="171" t="n"/>
      <c r="H11" s="253" t="n">
        <v>0</v>
      </c>
      <c r="I11" s="253" t="n">
        <v>0</v>
      </c>
      <c r="J11" s="172" t="n"/>
      <c r="K11" s="172" t="n"/>
      <c r="L11" s="172" t="n"/>
      <c r="M11" s="172" t="n"/>
    </row>
    <row r="12">
      <c r="A12" s="33" t="inlineStr">
        <is>
          <t>Sitework</t>
        </is>
      </c>
      <c r="B12" s="174" t="n">
        <v>26</v>
      </c>
      <c r="C12" s="167" t="n">
        <v>1</v>
      </c>
      <c r="D12" s="168" t="n">
        <v>1</v>
      </c>
      <c r="E12" s="252" t="n">
        <v>0.0969</v>
      </c>
      <c r="F12" s="37" t="n">
        <v>6</v>
      </c>
      <c r="G12" s="173" t="n">
        <v>0.6666666666666666</v>
      </c>
      <c r="H12" s="253" t="n">
        <v>0.0969</v>
      </c>
      <c r="I12" s="172" t="n"/>
      <c r="J12" s="172" t="n"/>
      <c r="K12" s="172" t="n"/>
      <c r="L12" s="172" t="n"/>
      <c r="M12" s="172" t="n"/>
    </row>
    <row r="13">
      <c r="A13" s="33" t="inlineStr">
        <is>
          <t>Structural</t>
        </is>
      </c>
      <c r="B13" s="174" t="n">
        <v>26</v>
      </c>
      <c r="C13" s="167" t="n">
        <v>1</v>
      </c>
      <c r="D13" s="168" t="n">
        <v>1</v>
      </c>
      <c r="E13" s="252" t="n">
        <v>0.3306</v>
      </c>
      <c r="F13" s="37" t="n">
        <v>23</v>
      </c>
      <c r="G13" s="173" t="n">
        <v>0.8260869565217391</v>
      </c>
      <c r="H13" s="253" t="n">
        <v>0.3306</v>
      </c>
      <c r="I13" s="172" t="n"/>
      <c r="J13" s="172" t="n"/>
      <c r="K13" s="172" t="n"/>
      <c r="L13" s="172" t="n"/>
      <c r="M13" s="172" t="n"/>
    </row>
    <row r="14">
      <c r="A14" s="33" t="inlineStr">
        <is>
          <t>Architectural</t>
        </is>
      </c>
      <c r="B14" s="174" t="n">
        <v>51</v>
      </c>
      <c r="C14" s="167" t="n">
        <v>2</v>
      </c>
      <c r="D14" s="168" t="n">
        <v>3</v>
      </c>
      <c r="E14" s="252" t="n">
        <v>0.3678</v>
      </c>
      <c r="F14" s="37" t="n">
        <v>46</v>
      </c>
      <c r="G14" s="173" t="n">
        <v>0.9565217391304348</v>
      </c>
      <c r="H14" s="172" t="n"/>
      <c r="I14" s="253" t="n">
        <v>0.1839</v>
      </c>
      <c r="J14" s="253" t="n">
        <v>0.1839</v>
      </c>
      <c r="K14" s="172" t="n"/>
      <c r="L14" s="172" t="n"/>
      <c r="M14" s="172" t="n"/>
    </row>
    <row r="15">
      <c r="A15" s="33" t="inlineStr">
        <is>
          <t>Plumbing</t>
        </is>
      </c>
      <c r="B15" s="174" t="n">
        <v>26</v>
      </c>
      <c r="C15" s="167" t="n">
        <v>3</v>
      </c>
      <c r="D15" s="168" t="n">
        <v>3</v>
      </c>
      <c r="E15" s="252" t="n">
        <v>0.0508</v>
      </c>
      <c r="F15" s="37" t="n">
        <v>5</v>
      </c>
      <c r="G15" s="173" t="n">
        <v>1</v>
      </c>
      <c r="H15" s="172" t="n"/>
      <c r="I15" s="172" t="n"/>
      <c r="J15" s="253" t="n">
        <v>0.0508</v>
      </c>
      <c r="K15" s="172" t="n"/>
      <c r="L15" s="172" t="n"/>
      <c r="M15" s="172" t="n"/>
    </row>
    <row r="16">
      <c r="A16" s="33" t="inlineStr">
        <is>
          <t>HVAC</t>
        </is>
      </c>
      <c r="B16" s="174" t="n">
        <v>51</v>
      </c>
      <c r="C16" s="167" t="n">
        <v>3</v>
      </c>
      <c r="D16" s="168" t="n">
        <v>4</v>
      </c>
      <c r="E16" s="252" t="n">
        <v>0.0979</v>
      </c>
      <c r="F16" s="37" t="n">
        <v>3</v>
      </c>
      <c r="G16" s="173" t="n">
        <v>1</v>
      </c>
      <c r="H16" s="172" t="n"/>
      <c r="I16" s="172" t="n"/>
      <c r="J16" s="253" t="n">
        <v>0.04895</v>
      </c>
      <c r="K16" s="253" t="n">
        <v>0.04895</v>
      </c>
      <c r="L16" s="172" t="n"/>
      <c r="M16" s="172" t="n"/>
    </row>
    <row r="17">
      <c r="A17" s="33" t="inlineStr">
        <is>
          <t>Electrical</t>
        </is>
      </c>
      <c r="B17" s="174" t="n">
        <v>51</v>
      </c>
      <c r="C17" s="167" t="n">
        <v>3</v>
      </c>
      <c r="D17" s="168" t="n">
        <v>4</v>
      </c>
      <c r="E17" s="252" t="n">
        <v>0.056</v>
      </c>
      <c r="F17" s="37" t="n">
        <v>7</v>
      </c>
      <c r="G17" s="173" t="n">
        <v>1</v>
      </c>
      <c r="H17" s="172" t="n"/>
      <c r="I17" s="172" t="n"/>
      <c r="J17" s="253" t="n">
        <v>0.028</v>
      </c>
      <c r="K17" s="253" t="n">
        <v>0.028</v>
      </c>
      <c r="L17" s="172" t="n"/>
      <c r="M17" s="172" t="n"/>
    </row>
    <row r="18">
      <c r="A18" s="108" t="inlineStr">
        <is>
          <t>Testing, commissioning &amp; handover</t>
        </is>
      </c>
      <c r="B18" s="174" t="n">
        <v>77</v>
      </c>
      <c r="C18" s="167" t="n">
        <v>3</v>
      </c>
      <c r="D18" s="168" t="n">
        <v>5</v>
      </c>
      <c r="E18" s="252" t="n">
        <v>0</v>
      </c>
      <c r="F18" s="170" t="n"/>
      <c r="G18" s="171" t="n"/>
      <c r="H18" s="172" t="n"/>
      <c r="I18" s="172" t="n"/>
      <c r="J18" s="253" t="n">
        <v>0</v>
      </c>
      <c r="K18" s="253" t="n">
        <v>0</v>
      </c>
      <c r="L18" s="253" t="n">
        <v>0</v>
      </c>
      <c r="M18" s="172" t="n"/>
    </row>
    <row r="19">
      <c r="A19" s="44" t="inlineStr">
        <is>
          <t>TOTAL — the schedule</t>
        </is>
      </c>
      <c r="B19" s="174" t="n">
        <v>128</v>
      </c>
      <c r="E19" s="254" t="n">
        <v>1</v>
      </c>
    </row>
    <row r="20"/>
    <row r="21" ht="24" customHeight="1">
      <c r="A21" s="10" t="inlineStr">
        <is>
          <t>% of work this month</t>
        </is>
      </c>
      <c r="B21" s="25" t="inlineStr">
        <is>
          <t>from the bars above</t>
        </is>
      </c>
      <c r="H21" s="176" t="n">
        <v>0.4275</v>
      </c>
      <c r="I21" s="176" t="n">
        <v>0.1839</v>
      </c>
      <c r="J21" s="176" t="n">
        <v>0.31165</v>
      </c>
      <c r="K21" s="176" t="n">
        <v>0.07695</v>
      </c>
      <c r="L21" s="176" t="n">
        <v>0</v>
      </c>
      <c r="M21" s="176" t="n">
        <v>0</v>
      </c>
    </row>
    <row r="22">
      <c r="A22" s="10" t="inlineStr">
        <is>
          <t>Cumulative % complete (S-curve)</t>
        </is>
      </c>
      <c r="H22" s="177" t="n">
        <v>0.4275</v>
      </c>
      <c r="I22" s="177" t="n">
        <v>0.6113999999999999</v>
      </c>
      <c r="J22" s="177" t="n">
        <v>0.9230499999999999</v>
      </c>
      <c r="K22" s="177" t="n">
        <v>0.9999999999999999</v>
      </c>
      <c r="L22" s="177" t="n">
        <v>0.9999999999999999</v>
      </c>
      <c r="M22" s="177" t="n">
        <v>0.9999999999999999</v>
      </c>
    </row>
    <row r="23"/>
    <row r="24" ht="24" customHeight="1">
      <c r="A24" s="25" t="inlineStr">
        <is>
          <t>This curve is drawn from OUR first-draft sequence — a conventional building order stretched over the estimated duration. It redraws the moment you change a START or FINISH month above, and it is the input to the Payment Schedule &amp; Cash Flow sheet, so correct it there and your drawdown follows.</t>
        </is>
      </c>
    </row>
    <row r="25"/>
    <row r="26"/>
    <row r="27"/>
    <row r="28"/>
    <row r="29"/>
    <row r="30"/>
    <row r="31"/>
    <row r="32"/>
    <row r="33"/>
    <row r="34"/>
    <row r="35"/>
    <row r="36"/>
    <row r="37"/>
    <row r="38"/>
    <row r="39"/>
    <row r="40"/>
    <row r="41"/>
    <row r="42"/>
    <row r="43"/>
    <row r="44" ht="40" customHeight="1">
      <c r="A44" s="25" t="inlineStr">
        <is>
          <t>HOW THE PERCENTAGES WERE DERIVED — check them, do not trust them:  each package's share is its measured quantities priced at our reference rates, as a proportion of the whole. Column G (Price coverage) tells you how much of that package actually carries a rate. Where coverage is low the share is built on a minority of the lines, and the lines that carry rates tend to be the larger, more standard ones — so a low-coverage package is usually UNDERSTATED here.  COLUMN E (% OF TOTAL WORK) IS YELLOW ON PURPOSE. It is our starting figure, not a finding. Overtype any row you disagree with — the bars, the monthly percentages and the curve all follow, and the TOTAL cell shows whether your figures still add to 100%.  The bars spread each package evenly across the months you nominate; the S shape comes from packages starting and finishing at different times, not from an used build-up rate inside a package — that would be inventing a rate we cannot know.  THE TWO ITALIC ROWS ARE NOT TRADES. Pre-construction (site establishment, mobilization, the first round of shop drawings and product submittals, long-lead orders) and Testing, commissioning &amp; handover (functional testing, punch list, record drawings, O&amp;M manuals, training, final acceptance) carry no measured quantities, so their share of the work is 0% — but they carry MONTHS, and those months are what the Indirect Cost sheet multiplies its site staff, trailer, power, toilets and dumpsters by. Their lengths are published minimums, not our opinion: the pre-construction bar is the submittal round a federal specification allows (UFGS 01 33 00 — 30 calendar days to submit, 20 working days to review, 30 on a project of 180 days or more), and the handover bar is the shortest closeout window the same family of specifications allows (UFGS 01 78 00 — 60 calendar days to final acceptance, of which 30 fall after the last trade leaves). They do NOT grow with the size of your building: no free published source states commissioning or closeout duration as a share of the schedule, so on a large or systems-heavy project treat both as floors and lengthen them yourself.  THE ORDER OF THE BARS is this job's own trades sequenced in a conventional construction order at a fixed overlap. There are no logic ties, no critical path and no float anywhere on this sheet.</t>
        </is>
      </c>
    </row>
    <row r="45" ht="40" customHeight="1"/>
    <row r="46" ht="40" customHeight="1"/>
    <row r="47" ht="40" customHeight="1"/>
    <row r="48" ht="40" customHeight="1"/>
    <row r="49" ht="40" customHeight="1"/>
    <row r="50"/>
    <row r="51">
      <c r="A51" s="27" t="inlineStr">
        <is>
          <t>HOW TO READ THIS SHEET</t>
        </is>
      </c>
    </row>
    <row r="52" ht="18" customHeight="1">
      <c r="A52" s="25" t="inlineStr">
        <is>
          <t>WHAT WE PROVIDED: a first-draft SCHEDULE. The work packages run down the page in the order a job is built — pre-construction and mobilization first, then structure, then the trades that follow it, and testing, commissioning and handover at the end — each with its span in days, the months it occupies, and its SHARE OF THE TOTAL WORK derived from the measured quantities in this workbook. The bars are drawn the moment you open the sheet, and the curve and the Payment Schedule are built on them.  WHAT IS YOURS: those months. They are yellow because they are a conventional building sequence stretched over the estimated duration, not a study of your site — your crews, your access and your method decide the real ones. Overtype any of them and the bars, the monthly percentages, the curve and the Payment Schedule sheet all move together. Change the duration on the Indirect Cost sheet and the whole schedule stretches by itself. Months are RELATIVE (month 1 = your first month on site); no calendar dates are set anywhere.  WANT MONEY INSTEAD OF PERCENT? Multiply any figure here by your own contract value. We deliberately keep currency off this sheet: rates change, and your number is better than ours.  THIS IS NOT A CONSTRUCTION SCHEDULE — it is a first-draft planning aid, no warranty, not for submission as a contract schedule.</t>
        </is>
      </c>
    </row>
    <row r="53" ht="18" customHeight="1"/>
    <row r="54" ht="18" customHeight="1"/>
    <row r="55" ht="18" customHeight="1"/>
    <row r="56" ht="18" customHeight="1"/>
    <row r="57" ht="18" customHeight="1"/>
    <row r="58" ht="18" customHeight="1"/>
    <row r="59" ht="18"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
    <mergeCell ref="A52:H59"/>
    <mergeCell ref="A1:M1"/>
    <mergeCell ref="A3:H4"/>
    <mergeCell ref="A44:H49"/>
    <mergeCell ref="A24:M24"/>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4.xml><?xml version="1.0" encoding="utf-8"?>
<worksheet xmlns="http://schemas.openxmlformats.org/spreadsheetml/2006/main">
  <sheetPr>
    <tabColor rgb="0014324A"/>
    <outlinePr summaryBelow="1" summaryRight="1"/>
    <pageSetUpPr fitToPage="1"/>
  </sheetPr>
  <dimension ref="A1:K67"/>
  <sheetViews>
    <sheetView showGridLines="0" zoomScale="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3" customWidth="1" min="2" max="2"/>
    <col width="13" customWidth="1" min="3" max="3"/>
    <col width="15" customWidth="1" min="4" max="4"/>
    <col width="15" customWidth="1" min="5" max="5"/>
    <col width="17" customWidth="1" min="6" max="6"/>
    <col width="15" customWidth="1" min="7" max="7"/>
    <col width="15" customWidth="1" min="8" max="8"/>
    <col width="15" customWidth="1" min="9" max="9"/>
    <col width="15" customWidth="1" min="10" max="10"/>
    <col width="20" customWidth="1" min="11" max="11"/>
  </cols>
  <sheetData>
    <row r="1" ht="30" customHeight="1">
      <c r="A1" s="23" t="inlineStr">
        <is>
          <t>Monthly Payment Schedule &amp; Cash Flow — one claim per month</t>
        </is>
      </c>
      <c r="B1" s="24" t="n"/>
      <c r="C1" s="24" t="n"/>
      <c r="D1" s="24" t="n"/>
      <c r="E1" s="24" t="n"/>
      <c r="F1" s="24" t="n"/>
      <c r="G1" s="24" t="n"/>
      <c r="H1" s="24" t="n"/>
      <c r="I1" s="24" t="n"/>
      <c r="J1" s="24" t="n"/>
      <c r="K1" s="24" t="n"/>
    </row>
    <row r="2"/>
    <row r="3" ht="18" customHeight="1">
      <c r="A3" s="25" t="inlineStr">
        <is>
          <t>What you can bill each month, what reaches your bank, and the most you ever carry out of your own pocket. Yellow cells are your contract terms; how to read this sheet is at the bottom.</t>
        </is>
      </c>
    </row>
    <row r="4" ht="18" customHeight="1"/>
    <row r="5" ht="4" customHeight="1"/>
    <row r="6" ht="4" customHeight="1"/>
    <row r="7" ht="4" customHeight="1"/>
    <row r="8" ht="4" customHeight="1"/>
    <row r="9" ht="4" customHeight="1"/>
    <row r="10"/>
    <row r="11">
      <c r="A11" s="27" t="inlineStr">
        <is>
          <t>YOUR CONTRACT TERMS — edit these</t>
        </is>
      </c>
    </row>
    <row r="12" ht="26" customHeight="1">
      <c r="A12" s="134" t="inlineStr">
        <is>
          <t>Contract value, excluding tax</t>
        </is>
      </c>
      <c r="D12" s="255" t="n">
        <v>895800.03</v>
      </c>
      <c r="E12" s="36" t="inlineStr">
        <is>
          <t>your selling price from the Quote Summary — type your own contract sum over it if the figure you sign for differs</t>
        </is>
      </c>
    </row>
    <row r="13" ht="26" customHeight="1">
      <c r="A13" s="134" t="inlineStr">
        <is>
          <t>Retainage withheld from each pay application</t>
        </is>
      </c>
      <c r="D13" s="252" t="n">
        <v>0.05</v>
      </c>
      <c r="E13" s="36" t="inlineStr">
        <is>
          <t>market-normal default — replace it with your contract's figure</t>
        </is>
      </c>
    </row>
    <row r="14" ht="26" customHeight="1">
      <c r="A14" s="134" t="inlineStr">
        <is>
          <t>Certify-and-pay lag (months)</t>
        </is>
      </c>
      <c r="D14" s="256" t="n">
        <v>1</v>
      </c>
      <c r="E14" s="36" t="inlineStr">
        <is>
          <t>work done in a month is certified and paid the following month; 0 means paid in the same month, 2 means a slow payer</t>
        </is>
      </c>
    </row>
    <row r="15" ht="26" customHeight="1">
      <c r="A15" s="134" t="inlineStr">
        <is>
          <t>Advance / mobilization payment (% of contract)</t>
        </is>
      </c>
      <c r="D15" s="252" t="n">
        <v>0</v>
      </c>
      <c r="E15" s="36" t="inlineStr">
        <is>
          <t>leave at zero unless your contract grants one — this sheet credits it in month 1 and does NOT model its recovery, so a nonzero figure makes the trough look better than it will be</t>
        </is>
      </c>
    </row>
    <row r="16" ht="26" customHeight="1">
      <c r="A16" s="134" t="inlineStr">
        <is>
          <t>Your cost as a % of the contract value</t>
        </is>
      </c>
      <c r="D16" s="252" t="n">
        <v>0.8999796451595338</v>
      </c>
      <c r="E16" s="36" t="inlineStr">
        <is>
          <t>what the work costs you: the cost column of the Quote Summary over its selling price — the rest is your profit and is not spent</t>
        </is>
      </c>
    </row>
    <row r="17" ht="26" customHeight="1">
      <c r="A17" s="134" t="inlineStr">
        <is>
          <t>Retainage released at substantial completion</t>
        </is>
      </c>
      <c r="D17" s="252" t="n">
        <v>0.5</v>
      </c>
      <c r="E17" s="36" t="inlineStr">
        <is>
          <t>the usual split: half at substantial completion, the balance at the end of the warranty period</t>
        </is>
      </c>
    </row>
    <row r="18"/>
    <row r="19" ht="25" customHeight="1">
      <c r="A19" s="11" t="inlineStr">
        <is>
          <t>Month</t>
        </is>
      </c>
      <c r="B19" s="11" t="inlineStr">
        <is>
          <t>% of work this month</t>
        </is>
      </c>
      <c r="C19" s="11" t="inlineStr">
        <is>
          <t>Cumulative % complete</t>
        </is>
      </c>
      <c r="D19" s="11" t="inlineStr">
        <is>
          <t>Gross claim (USD)</t>
        </is>
      </c>
      <c r="E19" s="11" t="inlineStr">
        <is>
          <t>Retainage withheld (USD)</t>
        </is>
      </c>
      <c r="F19" s="11" t="inlineStr">
        <is>
          <t>NET CERTIFIED — payable (USD)</t>
        </is>
      </c>
      <c r="G19" s="11" t="inlineStr">
        <is>
          <t>Cash received (USD)</t>
        </is>
      </c>
      <c r="H19" s="11" t="inlineStr">
        <is>
          <t>Cumulative received (USD)</t>
        </is>
      </c>
      <c r="I19" s="11" t="inlineStr">
        <is>
          <t>Your cost this month (USD)</t>
        </is>
      </c>
      <c r="J19" s="11" t="inlineStr">
        <is>
          <t>Cumulative cost (USD)</t>
        </is>
      </c>
      <c r="K19" s="11" t="inlineStr">
        <is>
          <t>FUNDING GAP — cost you have carried (USD)</t>
        </is>
      </c>
    </row>
    <row r="20">
      <c r="A20" s="32" t="inlineStr">
        <is>
          <t>M1</t>
        </is>
      </c>
      <c r="B20" s="217" t="n">
        <v>0.4275</v>
      </c>
      <c r="C20" s="173" t="n">
        <v>0.4275</v>
      </c>
      <c r="D20" s="210" t="n">
        <v>382954.51</v>
      </c>
      <c r="E20" s="210" t="n">
        <v>19147.73</v>
      </c>
      <c r="F20" s="210" t="n">
        <v>363806.78</v>
      </c>
      <c r="G20" s="210" t="n">
        <v>0</v>
      </c>
      <c r="H20" s="210" t="n">
        <v>0</v>
      </c>
      <c r="I20" s="210" t="n">
        <v>344651.27</v>
      </c>
      <c r="J20" s="210" t="n">
        <v>344651.27</v>
      </c>
      <c r="K20" s="222" t="n">
        <v>344651.27</v>
      </c>
    </row>
    <row r="21">
      <c r="A21" s="32" t="inlineStr">
        <is>
          <t>M2</t>
        </is>
      </c>
      <c r="B21" s="217" t="n">
        <v>0.1839</v>
      </c>
      <c r="C21" s="173" t="n">
        <v>0.6113999999999999</v>
      </c>
      <c r="D21" s="210" t="n">
        <v>164737.63</v>
      </c>
      <c r="E21" s="210" t="n">
        <v>8236.879999999999</v>
      </c>
      <c r="F21" s="210" t="n">
        <v>156500.75</v>
      </c>
      <c r="G21" s="210" t="n">
        <v>363806.78</v>
      </c>
      <c r="H21" s="210" t="n">
        <v>363806.78</v>
      </c>
      <c r="I21" s="210" t="n">
        <v>148260.51</v>
      </c>
      <c r="J21" s="210" t="n">
        <v>492911.78</v>
      </c>
      <c r="K21" s="222" t="n">
        <v>129105</v>
      </c>
    </row>
    <row r="22">
      <c r="A22" s="32" t="inlineStr">
        <is>
          <t>M3</t>
        </is>
      </c>
      <c r="B22" s="217" t="n">
        <v>0.31165</v>
      </c>
      <c r="C22" s="173" t="n">
        <v>0.9230499999999999</v>
      </c>
      <c r="D22" s="210" t="n">
        <v>279176.08</v>
      </c>
      <c r="E22" s="210" t="n">
        <v>13958.8</v>
      </c>
      <c r="F22" s="210" t="n">
        <v>265217.28</v>
      </c>
      <c r="G22" s="210" t="n">
        <v>156500.75</v>
      </c>
      <c r="H22" s="210" t="n">
        <v>520307.53</v>
      </c>
      <c r="I22" s="210" t="n">
        <v>251252.7899999999</v>
      </c>
      <c r="J22" s="210" t="n">
        <v>744164.5699999999</v>
      </c>
      <c r="K22" s="222" t="n">
        <v>223857.0399999999</v>
      </c>
    </row>
    <row r="23">
      <c r="A23" s="32" t="inlineStr">
        <is>
          <t>M4</t>
        </is>
      </c>
      <c r="B23" s="217" t="n">
        <v>0.07695</v>
      </c>
      <c r="C23" s="173" t="n">
        <v>0.9999999999999999</v>
      </c>
      <c r="D23" s="210" t="n">
        <v>68931.81000000006</v>
      </c>
      <c r="E23" s="210" t="n">
        <v>3446.59</v>
      </c>
      <c r="F23" s="210" t="n">
        <v>65485.22000000006</v>
      </c>
      <c r="G23" s="210" t="n">
        <v>265217.28</v>
      </c>
      <c r="H23" s="210" t="n">
        <v>785524.8100000001</v>
      </c>
      <c r="I23" s="210" t="n">
        <v>62037.22000000009</v>
      </c>
      <c r="J23" s="210" t="n">
        <v>806201.79</v>
      </c>
      <c r="K23" s="222" t="n">
        <v>20676.97999999998</v>
      </c>
    </row>
    <row r="24">
      <c r="A24" s="32" t="inlineStr">
        <is>
          <t>M5</t>
        </is>
      </c>
      <c r="B24" s="217" t="n">
        <v>0</v>
      </c>
      <c r="C24" s="173" t="n">
        <v>0.9999999999999999</v>
      </c>
      <c r="D24" s="210" t="n">
        <v>0</v>
      </c>
      <c r="E24" s="210" t="n">
        <v>0</v>
      </c>
      <c r="F24" s="210" t="n">
        <v>0</v>
      </c>
      <c r="G24" s="210" t="n">
        <v>65485.22000000006</v>
      </c>
      <c r="H24" s="210" t="n">
        <v>851010.0300000001</v>
      </c>
      <c r="I24" s="210" t="n">
        <v>0</v>
      </c>
      <c r="J24" s="210" t="n">
        <v>806201.79</v>
      </c>
      <c r="K24" s="222" t="n">
        <v>-44808.24000000011</v>
      </c>
    </row>
    <row r="25">
      <c r="A25" s="32" t="inlineStr">
        <is>
          <t>M6</t>
        </is>
      </c>
      <c r="B25" s="217" t="n">
        <v>0</v>
      </c>
      <c r="C25" s="173" t="n">
        <v>0.9999999999999999</v>
      </c>
      <c r="D25" s="210" t="n">
        <v>0</v>
      </c>
      <c r="E25" s="210" t="n">
        <v>0</v>
      </c>
      <c r="F25" s="210" t="n">
        <v>0</v>
      </c>
      <c r="G25" s="210" t="n">
        <v>0</v>
      </c>
      <c r="H25" s="210" t="n">
        <v>851010.0300000001</v>
      </c>
      <c r="I25" s="210" t="n">
        <v>0</v>
      </c>
      <c r="J25" s="210" t="n">
        <v>806201.79</v>
      </c>
      <c r="K25" s="222" t="n">
        <v>-44808.24000000011</v>
      </c>
    </row>
    <row r="26">
      <c r="A26" s="44" t="inlineStr">
        <is>
          <t>TOTAL</t>
        </is>
      </c>
      <c r="B26" s="257" t="n">
        <v>0.9999999999999999</v>
      </c>
      <c r="D26" s="237" t="n">
        <v>895800.03</v>
      </c>
      <c r="E26" s="237" t="n">
        <v>44790</v>
      </c>
      <c r="G26" s="237" t="n">
        <v>851010.0300000001</v>
      </c>
      <c r="I26" s="237" t="n">
        <v>806201.79</v>
      </c>
    </row>
    <row r="27"/>
    <row r="28">
      <c r="A28" s="181" t="inlineStr">
        <is>
          <t>PEAK FUNDING REQUIREMENT — the most you must carry at once</t>
        </is>
      </c>
      <c r="B28" s="223" t="n"/>
      <c r="C28" s="223" t="n"/>
      <c r="D28" s="223" t="n"/>
      <c r="E28" s="223" t="n"/>
      <c r="F28" s="224" t="n">
        <v>344651.27</v>
      </c>
      <c r="G28" s="182" t="inlineStr">
        <is>
          <t>in month M1</t>
        </is>
      </c>
      <c r="H28" s="223" t="n"/>
      <c r="I28" s="223" t="n"/>
      <c r="J28" s="223" t="n"/>
      <c r="K28" s="223" t="n"/>
    </row>
    <row r="29">
      <c r="A29" s="58" t="inlineStr">
        <is>
          <t>Retainage held when the work finishes</t>
        </is>
      </c>
      <c r="F29" s="239" t="n">
        <v>44790</v>
      </c>
      <c r="G29" s="258" t="inlineStr">
        <is>
          <t>released 50% at substantial completion, the balance after the warranty period</t>
        </is>
      </c>
      <c r="H29" s="213" t="n"/>
      <c r="I29" s="213" t="n"/>
      <c r="J29" s="213" t="n"/>
      <c r="K29" s="216" t="n"/>
    </row>
    <row r="30">
      <c r="A30" s="58" t="inlineStr">
        <is>
          <t>Still owed to you the day the last month ends (certified but unpaid, plus retainage)</t>
        </is>
      </c>
      <c r="F30" s="239" t="n">
        <v>44789.99999999988</v>
      </c>
    </row>
    <row r="31" ht="24" customHeight="1">
      <c r="A31" s="58" t="inlineStr">
        <is>
          <t>Peak funding as a share of the contract value</t>
        </is>
      </c>
      <c r="F31" s="257" t="n">
        <v>0.3847413021408361</v>
      </c>
      <c r="G31" s="258" t="inlineStr">
        <is>
          <t>the number to take to your bank — it is what this job asks you to finance, whatever its total</t>
        </is>
      </c>
      <c r="H31" s="213" t="n"/>
      <c r="I31" s="213" t="n"/>
      <c r="J31" s="213" t="n"/>
      <c r="K31" s="216" t="n"/>
    </row>
    <row r="32"/>
    <row r="33"/>
    <row r="34"/>
    <row r="35"/>
    <row r="36"/>
    <row r="37"/>
    <row r="38"/>
    <row r="39"/>
    <row r="40"/>
    <row r="41"/>
    <row r="42"/>
    <row r="43"/>
    <row r="44"/>
    <row r="45"/>
    <row r="46"/>
    <row r="47"/>
    <row r="48"/>
    <row r="49"/>
    <row r="50"/>
    <row r="51"/>
    <row r="52" ht="16" customHeight="1">
      <c r="A52" s="25" t="inlineStr">
        <is>
          <t>HOW TO READ IT — the gap column is not a loss. It is money you have spent that has not come back yet, and it comes back: by the end of the job the gap closes to the retainage still being held. What matters is the peak — if it is larger than the cash and facilities you can put behind this job, the answer is not to bid harder, it is to negotiate the terms that drive it: a shorter pay lag, a lower retainage, or an advance. Each of those is a yellow cell above, so you can price the concession before you ask for it.  WHAT WOULD MAKE THIS WRONG — a schedule that is not yours (fix it on the Schedule &amp; S-Curve sheet), a margin that is not yours (Settings), a payer who does not pay on time (raise the lag and look at the peak again), and front-loaded costs: this sheet spends money in proportion to work in place, while deposits on long-lead equipment leave earlier than that. If your job has a large deposit, add it as a cost month of its own.</t>
        </is>
      </c>
    </row>
    <row r="53" ht="16" customHeight="1"/>
    <row r="54" ht="16" customHeight="1"/>
    <row r="55" ht="16" customHeight="1"/>
    <row r="56" ht="16" customHeight="1"/>
    <row r="57" ht="16" customHeight="1"/>
    <row r="58"/>
    <row r="59">
      <c r="A59" s="27" t="inlineStr">
        <is>
          <t>HOW TO READ THIS SHEET</t>
        </is>
      </c>
    </row>
    <row r="60">
      <c r="A60" s="25" t="inlineStr">
        <is>
          <t>WHAT THIS ANSWERS: how much you can bill each month, how much of it actually reaches your bank and when, and — the figure this sheet exists for — the MOST YOU EVER HAVE TO CARRY OUT OF YOUR OWN POCKET, and in which month it bites. You pay your crews and your suppliers in the month the work happens; you are paid for that month later, less retainage. The gap between the two is money you have to find before the job pays you back, and it peaks long before the job ends.  WHERE THE MONTHS COME FROM: the Schedule &amp; S-Curve sheet. Change a start or finish month there and every figure here moves with it.  THE YELLOW CELLS ARE YOUR CONTRACT TERMS — retainage, the pay lag, any advance, and your own cost-to-value ratio. The defaults are market-normal, not read from your contract unless the line beside them says so.  THIS IS A PLANNING AID, NOT ADVICE. It is arithmetic over a first-draft schedule and a first-draft price. It ignores tax timing, takes each pay application is certified in full, and does not model the recovery of an advance payment. Take it to your accountant and your bank as a starting position, not as a forecast.</t>
        </is>
      </c>
    </row>
    <row r="61"/>
    <row r="62"/>
    <row r="63"/>
    <row r="64"/>
    <row r="65"/>
    <row r="66"/>
    <row r="67"/>
  </sheetData>
  <sheetProtection selectLockedCells="1" selectUnlockedCells="1" sheet="1" objects="0" insertRows="1" insertHyperlinks="1" autoFilter="1" scenarios="0" formatColumns="1" deleteColumns="1" insertColumns="1" pivotTables="1" deleteRows="1" formatCells="1" formatRows="1" sort="1" password="DF87"/>
  <mergeCells count="23">
    <mergeCell ref="A30:E30"/>
    <mergeCell ref="A3:K4"/>
    <mergeCell ref="E16:K16"/>
    <mergeCell ref="A12:C12"/>
    <mergeCell ref="A1:K1"/>
    <mergeCell ref="A14:C14"/>
    <mergeCell ref="E12:K12"/>
    <mergeCell ref="A17:C17"/>
    <mergeCell ref="G28:K28"/>
    <mergeCell ref="A13:C13"/>
    <mergeCell ref="E14:K14"/>
    <mergeCell ref="E17:K17"/>
    <mergeCell ref="A15:C15"/>
    <mergeCell ref="A52:H57"/>
    <mergeCell ref="E13:K13"/>
    <mergeCell ref="A29:E29"/>
    <mergeCell ref="G29:K29"/>
    <mergeCell ref="A28:E28"/>
    <mergeCell ref="E15:K15"/>
    <mergeCell ref="G31:K31"/>
    <mergeCell ref="A60:K67"/>
    <mergeCell ref="A31:E31"/>
    <mergeCell ref="A16:C16"/>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5.xml><?xml version="1.0" encoding="utf-8"?>
<worksheet xmlns="http://schemas.openxmlformats.org/spreadsheetml/2006/main">
  <sheetPr>
    <tabColor rgb="00F26B21"/>
    <outlinePr summaryBelow="1" summaryRight="1"/>
    <pageSetUpPr fitToPage="1"/>
  </sheetPr>
  <dimension ref="A1:H134"/>
  <sheetViews>
    <sheetView showGridLines="0" zoomScale="100" workbookViewId="0">
      <pane ySplit="6" topLeftCell="A7" activePane="bottomLeft" state="frozen"/>
      <selection pane="bottomLeft" activeCell="A1" sqref="A1"/>
    </sheetView>
  </sheetViews>
  <sheetFormatPr baseColWidth="8" defaultRowHeight="15"/>
  <cols>
    <col width="14" customWidth="1" min="1" max="1"/>
    <col width="40" customWidth="1" min="2" max="2"/>
    <col width="16" customWidth="1" min="3" max="3"/>
    <col width="10" customWidth="1" min="4" max="4"/>
    <col width="14" customWidth="1" min="5" max="5"/>
    <col width="56" customWidth="1" min="6" max="6"/>
    <col width="12" customWidth="1" min="7" max="7"/>
    <col width="34" customWidth="1" min="8" max="8"/>
  </cols>
  <sheetData>
    <row r="1" ht="30" customHeight="1">
      <c r="A1" s="23" t="inlineStr">
        <is>
          <t>Confidence Report — read this before using the numbers</t>
        </is>
      </c>
      <c r="B1" s="24" t="n"/>
      <c r="C1" s="24" t="n"/>
      <c r="D1" s="24" t="n"/>
      <c r="E1" s="24" t="n"/>
      <c r="F1" s="24" t="n"/>
      <c r="G1" s="24" t="n"/>
      <c r="H1" s="24" t="n"/>
    </row>
    <row r="2" ht="30" customHeight="1">
      <c r="A2" s="25" t="inlineStr">
        <is>
          <t>SCHEDULE: no contract period was stated in the documents you sent, so the duration in this workbook is OUR estimate from the scope of the take-off. It drives the site-overhead months and the payment schedule — replace it with your own schedule before you rely on either.</t>
        </is>
      </c>
    </row>
    <row r="3" ht="26" customHeight="1">
      <c r="A3" s="28" t="inlineStr">
        <is>
          <t>Every quantity carries a weight in the Check column. 1.0 means it was counted or measured directly from a dimensioned drawing. 0.9 means one stated basis to confirm stands behind it, 0.7 that it was derived through a declared rule, and 0.5 that the drawings did not carry enough detail and an allowance was used. Lines at 0.7 and 0.5, and any line with no weight, are highlighted: those are the lines worth your time first. The weight points to where your attention is worth spending — it is not a claim about how accurate the number is, and we publish no overall score for the job.</t>
        </is>
      </c>
    </row>
    <row r="4" ht="26" customHeight="1"/>
    <row r="5" ht="30" customHeight="1">
      <c r="A5" s="183" t="inlineStr">
        <is>
          <t>BASELINE PRICE COVERAGE: 82 of 90 lines (91%) carry a reference rate. The remaining 8 ship with EMPTY cost cells for you to fill — they are not zero-cost and are not excluded from scope.</t>
        </is>
      </c>
    </row>
    <row r="6" ht="39" customHeight="1">
      <c r="A6" s="184" t="inlineStr">
        <is>
          <t>LABOR RATE BASIS: baseline labor rates take PRIVATE work. Public projects bound to prevailing-wage law (published prevailing wage rates, state wage orders) pay materially more for the same hours — set the prevailing-wage factor in Settings (or overtype labor rates) before relying on any labor figure for such a job. The factor scales labor only, never material or equipment.</t>
        </is>
      </c>
    </row>
    <row r="7" ht="30" customHeight="1">
      <c r="A7" s="11" t="inlineStr">
        <is>
          <t>Trade</t>
        </is>
      </c>
      <c r="B7" s="11" t="inlineStr">
        <is>
          <t>Items</t>
        </is>
      </c>
      <c r="C7" s="11" t="inlineStr">
        <is>
          <t>1.0</t>
        </is>
      </c>
      <c r="D7" s="11" t="inlineStr">
        <is>
          <t>0.9</t>
        </is>
      </c>
      <c r="E7" s="11" t="inlineStr">
        <is>
          <t>0.7</t>
        </is>
      </c>
      <c r="F7" s="11" t="inlineStr">
        <is>
          <t>0.5</t>
        </is>
      </c>
      <c r="G7" s="11" t="inlineStr">
        <is>
          <t>No weight</t>
        </is>
      </c>
      <c r="H7" s="11" t="inlineStr">
        <is>
          <t>Value share of flagged lines, when priced (live)</t>
        </is>
      </c>
    </row>
    <row r="8">
      <c r="A8" s="33" t="inlineStr">
        <is>
          <t>Structural</t>
        </is>
      </c>
      <c r="B8" s="54" t="n">
        <v>23</v>
      </c>
      <c r="C8" s="185" t="n">
        <v>10</v>
      </c>
      <c r="D8" s="185" t="n">
        <v>8</v>
      </c>
      <c r="E8" s="185" t="n">
        <v>0</v>
      </c>
      <c r="F8" s="185" t="n">
        <v>5</v>
      </c>
      <c r="G8" s="185" t="n">
        <v>0</v>
      </c>
      <c r="H8" s="259" t="n">
        <v>0.01531725752052618</v>
      </c>
    </row>
    <row r="9">
      <c r="A9" s="33" t="inlineStr">
        <is>
          <t>Architectural</t>
        </is>
      </c>
      <c r="B9" s="54" t="n">
        <v>46</v>
      </c>
      <c r="C9" s="185" t="n">
        <v>16</v>
      </c>
      <c r="D9" s="185" t="n">
        <v>20</v>
      </c>
      <c r="E9" s="185" t="n">
        <v>0</v>
      </c>
      <c r="F9" s="185" t="n">
        <v>10</v>
      </c>
      <c r="G9" s="185" t="n">
        <v>0</v>
      </c>
      <c r="H9" s="259" t="n">
        <v>0.1116268475210162</v>
      </c>
    </row>
    <row r="10">
      <c r="A10" s="33" t="inlineStr">
        <is>
          <t>Plumbing</t>
        </is>
      </c>
      <c r="B10" s="54" t="n">
        <v>5</v>
      </c>
      <c r="C10" s="185" t="n">
        <v>5</v>
      </c>
      <c r="D10" s="185" t="n">
        <v>0</v>
      </c>
      <c r="E10" s="185" t="n">
        <v>0</v>
      </c>
      <c r="F10" s="185" t="n">
        <v>0</v>
      </c>
      <c r="G10" s="185" t="n">
        <v>0</v>
      </c>
      <c r="H10" s="259" t="n">
        <v>0</v>
      </c>
    </row>
    <row r="11">
      <c r="A11" s="33" t="inlineStr">
        <is>
          <t>Electrical</t>
        </is>
      </c>
      <c r="B11" s="54" t="n">
        <v>7</v>
      </c>
      <c r="C11" s="185" t="n">
        <v>7</v>
      </c>
      <c r="D11" s="185" t="n">
        <v>0</v>
      </c>
      <c r="E11" s="185" t="n">
        <v>0</v>
      </c>
      <c r="F11" s="185" t="n">
        <v>0</v>
      </c>
      <c r="G11" s="185" t="n">
        <v>0</v>
      </c>
      <c r="H11" s="259" t="n">
        <v>0</v>
      </c>
    </row>
    <row r="12">
      <c r="A12" s="33" t="inlineStr">
        <is>
          <t>HVAC</t>
        </is>
      </c>
      <c r="B12" s="54" t="n">
        <v>3</v>
      </c>
      <c r="C12" s="185" t="n">
        <v>3</v>
      </c>
      <c r="D12" s="185" t="n">
        <v>0</v>
      </c>
      <c r="E12" s="185" t="n">
        <v>0</v>
      </c>
      <c r="F12" s="185" t="n">
        <v>0</v>
      </c>
      <c r="G12" s="185" t="n">
        <v>0</v>
      </c>
      <c r="H12" s="259" t="n">
        <v>0</v>
      </c>
    </row>
    <row r="13">
      <c r="A13" s="33" t="inlineStr">
        <is>
          <t>Sitework</t>
        </is>
      </c>
      <c r="B13" s="54" t="n">
        <v>6</v>
      </c>
      <c r="C13" s="185" t="n">
        <v>2</v>
      </c>
      <c r="D13" s="185" t="n">
        <v>2</v>
      </c>
      <c r="E13" s="185" t="n">
        <v>0</v>
      </c>
      <c r="F13" s="185" t="n">
        <v>2</v>
      </c>
      <c r="G13" s="185" t="n">
        <v>0</v>
      </c>
      <c r="H13" s="259" t="n">
        <v>0</v>
      </c>
    </row>
    <row r="14"/>
    <row r="15">
      <c r="A15" s="10" t="inlineStr">
        <is>
          <t>Lines worth a second look (flagged in the Check column, least-supported first):</t>
        </is>
      </c>
    </row>
    <row r="16">
      <c r="A16" s="11" t="inlineStr">
        <is>
          <t>Trade</t>
        </is>
      </c>
      <c r="B16" s="11" t="inlineStr">
        <is>
          <t>Item</t>
        </is>
      </c>
      <c r="C16" s="11" t="inlineStr">
        <is>
          <t>Qty</t>
        </is>
      </c>
      <c r="D16" s="11" t="inlineStr">
        <is>
          <t>Unit</t>
        </is>
      </c>
      <c r="E16" s="11" t="inlineStr">
        <is>
          <t>Check</t>
        </is>
      </c>
      <c r="F16" s="11" t="inlineStr">
        <is>
          <t>Why / basis to confirm</t>
        </is>
      </c>
      <c r="G16" s="11" t="inlineStr">
        <is>
          <t>RFI</t>
        </is>
      </c>
    </row>
    <row r="17" ht="260" customHeight="1">
      <c r="A17" s="32" t="inlineStr">
        <is>
          <t>Architectural</t>
        </is>
      </c>
      <c r="B17" s="33" t="inlineStr">
        <is>
          <t>Concrete masonry unit parapet upstand above eave, 8 in, from 14'-0 to 15'-6</t>
        </is>
      </c>
      <c r="C17" s="209" t="n">
        <v>360</v>
      </c>
      <c r="D17" s="32" t="inlineStr">
        <is>
          <t>SF</t>
        </is>
      </c>
      <c r="E17" s="260" t="n">
        <v>0.5</v>
      </c>
      <c r="F17" s="33" t="inlineStr">
        <is>
          <t>BASIS TO CONFIRM: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Basis of Measurement rule W5: nothing is deducted for a stiffener column, a bond beam or a lintel inside the wall, because the set draws and schedules none - there is no lintel schedule on any sheet, architectural or structural, and no opening head detail. Basis to confirm (RFI-001): no sheet states what the parapet above the 14'-0 eave is built of; it is carried as the same 8 in fully grouted CMU wall that the elevations show continuing above the brick band, with no brick and no cavity insulation above the eave, from another part of this drawing set.</t>
        </is>
      </c>
      <c r="G17" s="188" t="inlineStr">
        <is>
          <t>RFI-001</t>
        </is>
      </c>
    </row>
    <row r="18" ht="156" customHeight="1">
      <c r="A18" s="32" t="inlineStr">
        <is>
          <t>Architectural</t>
        </is>
      </c>
      <c r="B18" s="33" t="inlineStr">
        <is>
          <t>Rigid board insulation R-13 in exterior wall cavity, continuous</t>
        </is>
      </c>
      <c r="C18" s="209" t="n">
        <v>2786</v>
      </c>
      <c r="D18" s="32" t="inlineStr">
        <is>
          <t>SF</t>
        </is>
      </c>
      <c r="E18" s="260" t="n">
        <v>0.5</v>
      </c>
      <c r="F18" s="33" t="inlineStr">
        <is>
          <t>BASIS TO CONFIRM: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Basis to confirm (RFI-002):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G18" s="188" t="inlineStr">
        <is>
          <t>RFI-002</t>
        </is>
      </c>
    </row>
    <row r="19" ht="104" customHeight="1">
      <c r="A19" s="32" t="inlineStr">
        <is>
          <t>Architectural</t>
        </is>
      </c>
      <c r="B19" s="33" t="inlineStr">
        <is>
          <t>Stainless steel brick veneer ties</t>
        </is>
      </c>
      <c r="C19" s="209" t="n">
        <v>408.752775</v>
      </c>
      <c r="D19" s="32" t="inlineStr">
        <is>
          <t>ea</t>
        </is>
      </c>
      <c r="E19" s="260" t="n">
        <v>0.5</v>
      </c>
      <c r="F19" s="33" t="inlineStr">
        <is>
          <t>BASIS TO CONFIRM: the horizontal tie spacing is not printed anywhere in the set. Taken at 16 in o.c. horizontally to match the printed 16 in o.c. vertical spacing. The quantity is the brick veneer area divided by that grid. Basis to confirm (RFI-003): A-401 prints the 16 in o.c. vertical tie spacing but no horizontal spacing; 16 in o.c. horizontally is used, giving one tie per 16 in x 16 in of veneer, from our stated measurement convention.</t>
        </is>
      </c>
      <c r="G19" s="188" t="inlineStr">
        <is>
          <t>RFI-003</t>
        </is>
      </c>
    </row>
    <row r="20" ht="117" customHeight="1">
      <c r="A20" s="32" t="inlineStr">
        <is>
          <t>Architectural</t>
        </is>
      </c>
      <c r="B20" s="33" t="inlineStr">
        <is>
          <t>Masonry control joint, full height of wall including parapet, sealed both faces</t>
        </is>
      </c>
      <c r="C20" s="209" t="n">
        <v>217</v>
      </c>
      <c r="D20" s="32" t="inlineStr">
        <is>
          <t>LF</t>
        </is>
      </c>
      <c r="E20" s="260" t="n">
        <v>0.5</v>
      </c>
      <c r="F20" s="33" t="inlineStr">
        <is>
          <t>BASIS TO CONFIRM: no control joint is located on any sheet. The count follows the printed rule - 24'-0 maximum spacing around the 240'-0 perimeter, plus one at each corner - and each joint is measured the full 15'-6 height of the wall and parapet. Basis to confirm (RFI-004): G-002 note 7 sets the maximum spacing and requires a joint at every corner, but no control joint is drawn or located on any plan or elevation; the count is the minimum that satisfies the printed note, from a published standard.</t>
        </is>
      </c>
      <c r="G20" s="188" t="inlineStr">
        <is>
          <t>RFI-004</t>
        </is>
      </c>
    </row>
    <row r="21" ht="377" customHeight="1">
      <c r="A21" s="32" t="inlineStr">
        <is>
          <t>Architectural</t>
        </is>
      </c>
      <c r="B21" s="33" t="inlineStr">
        <is>
          <t>Metal furring to interior face of exterior wall, lobby, kitchen and toilets</t>
        </is>
      </c>
      <c r="C21" s="209" t="n">
        <v>258</v>
      </c>
      <c r="D21" s="32" t="inlineStr">
        <is>
          <t>SF</t>
        </is>
      </c>
      <c r="E21" s="260" t="n">
        <v>0.5</v>
      </c>
      <c r="F21" s="33" t="inlineStr">
        <is>
          <t>A-401 puts furred gypsum board on the inside of the exterior wall everywhere except the hall and the store; the room finish schedule adds the plant to the painted-CMU rooms. Measured to the 9'-0 ceiling in these four rooms. The furring depth is not stated anywhere in the set. Quantity Model check: 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bearing wall, ASTM C90 normal weight, f'm 2,000 psi' deducts 6 - please confirm where they are drawn (an elevation, a sheet not in this set) or whether the schedule count is right; the schedule count is carried - value used 6. Quantity Model 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G21" s="188" t="inlineStr">
        <is>
          <t>RFI-020</t>
        </is>
      </c>
    </row>
    <row r="22" ht="403" customHeight="1">
      <c r="A22" s="32" t="inlineStr">
        <is>
          <t>Architectural</t>
        </is>
      </c>
      <c r="B22" s="33" t="inlineStr">
        <is>
          <t>Gypsum board lining, 5/8 in, to furred exterior wall, lobby, kitchen and toilets</t>
        </is>
      </c>
      <c r="C22" s="209" t="n">
        <v>258</v>
      </c>
      <c r="D22" s="32" t="inlineStr">
        <is>
          <t>SF</t>
        </is>
      </c>
      <c r="E22" s="260" t="n">
        <v>0.5</v>
      </c>
      <c r="F22" s="33" t="inlineStr">
        <is>
          <t>Same measure as the furring it is fixed to. NOTE: the A-601 schedules place two storefront pairs and three W2 windows - 21'-0 of opening - in the lobby's 14'-0 of exterior wall, which cannot all fit; the deductions are therefore taken across the four rooms together, where they still leave a positive area. See the open questions before this line is priced. Quantity Model check: 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bearing wall, ASTM C90 normal weight, f'm 2,000 psi' deducts 6 - please confirm where they are drawn (an elevation, a sheet not in this set) or whether the schedule count is right; the schedule count is carried - value used 6. Quantity Model 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G22" s="188" t="inlineStr"/>
    </row>
    <row r="23" ht="91" customHeight="1">
      <c r="A23" s="32" t="inlineStr">
        <is>
          <t>Architectural</t>
        </is>
      </c>
      <c r="B23" s="33" t="inlineStr">
        <is>
          <t>Ceramic wall tile, full height behind sanitary fixtures, toilets</t>
        </is>
      </c>
      <c r="C23" s="144" t="n">
        <v>0</v>
      </c>
      <c r="D23" s="32" t="inlineStr">
        <is>
          <t>SF</t>
        </is>
      </c>
      <c r="E23" s="260" t="n">
        <v>0.5</v>
      </c>
      <c r="F23" s="33" t="inlineStr">
        <is>
          <t>SOURCE INSUFFICIENT: finish note 3 calls for tile full height behind fixtures, but the set has no interior elevation of either toilet and no dimension for how wide or how high that tiling runs, so there is nothing to measure. The floor plan shows fixture positions only. No opening is deducted because there is no measured area to deduct one from. This is a real cost that the drawings issued do not quantify.</t>
        </is>
      </c>
      <c r="G23" s="188" t="inlineStr">
        <is>
          <t>RFI-021</t>
        </is>
      </c>
    </row>
    <row r="24" ht="117" customHeight="1">
      <c r="A24" s="32" t="inlineStr">
        <is>
          <t>Architectural</t>
        </is>
      </c>
      <c r="B24" s="33" t="inlineStr">
        <is>
          <t>Paint to outer face of parapet upstand, two coats over primer</t>
        </is>
      </c>
      <c r="C24" s="209" t="n">
        <v>360</v>
      </c>
      <c r="D24" s="32" t="inlineStr">
        <is>
          <t>SF</t>
        </is>
      </c>
      <c r="E24" s="260" t="n">
        <v>0.5</v>
      </c>
      <c r="F24" s="33" t="inlineStr">
        <is>
          <t>BASIS TO CONFIRM: kept on its own line because it depends on the unstated parapet construction. Only the outer face is measured; no sheet says whether the roof side of the parapet is painted, and no opening touches this line. Basis to confirm (RFI-008): the elevations paint the CMU above the brick band and show the wall continuing to the parapet; nothing says whether the inner face of the parapet above roof level is finished, so only the outer face is carried, from another part of this drawing set.</t>
        </is>
      </c>
      <c r="G24" s="188" t="inlineStr">
        <is>
          <t>RFI-008</t>
        </is>
      </c>
    </row>
    <row r="25" ht="78" customHeight="1">
      <c r="A25" s="32" t="inlineStr">
        <is>
          <t>Architectural</t>
        </is>
      </c>
      <c r="B25" s="33" t="inlineStr">
        <is>
          <t>Paint to exposed roof deck soffit, joists and structure, two coats over primer</t>
        </is>
      </c>
      <c r="C25" s="209" t="n">
        <v>2130.75005894</v>
      </c>
      <c r="D25" s="32" t="inlineStr">
        <is>
          <t>SF</t>
        </is>
      </c>
      <c r="E25" s="260" t="n">
        <v>0.5</v>
      </c>
      <c r="F25" s="33" t="inlineStr">
        <is>
          <t>BASIS TO CONFIRM: measured on the plan area of the three rooms whose ceiling is 'exposed structure, painted'. The girth of the open web joists and the flutes of the 1-1/2 in type B deck are not drawn, so the painted surface is larger than the plan area by a factor the drawings do not allow us to fix. Confirm before pricing.</t>
        </is>
      </c>
      <c r="G25" s="188" t="inlineStr">
        <is>
          <t>RFI-022</t>
        </is>
      </c>
    </row>
    <row r="26" ht="91" customHeight="1">
      <c r="A26" s="32" t="inlineStr">
        <is>
          <t>Architectural</t>
        </is>
      </c>
      <c r="B26" s="33" t="inlineStr">
        <is>
          <t>Toilet compartments, accessories and signage</t>
        </is>
      </c>
      <c r="C26" s="144" t="n">
        <v>0</v>
      </c>
      <c r="D26" s="32" t="inlineStr">
        <is>
          <t>ea</t>
        </is>
      </c>
      <c r="E26" s="260" t="n">
        <v>0.5</v>
      </c>
      <c r="F26" s="33" t="inlineStr">
        <is>
          <t>SOURCE INSUFFICIENT: the set has no specialties schedule, no interior elevation and no accessory legend. A-101 draws sanitary fixtures in both toilets but no cubicle, grab bar, mirror, dispenser or room sign, and nothing in the set says how many of any of them there are. An assembly building with two toilet rooms will need them, so this is a known cost that the drawings issued do not quantify.</t>
        </is>
      </c>
      <c r="G26" s="188" t="inlineStr">
        <is>
          <t>RFI-023</t>
        </is>
      </c>
    </row>
    <row r="27" ht="65" customHeight="1">
      <c r="A27" s="32" t="inlineStr">
        <is>
          <t>Sitework</t>
        </is>
      </c>
      <c r="B27" s="33" t="inlineStr">
        <is>
          <t>Dumpster enclosure screen — construction and height not shown</t>
        </is>
      </c>
      <c r="C27" s="144" t="n">
        <v>0</v>
      </c>
      <c r="D27" s="32" t="inlineStr">
        <is>
          <t>LF</t>
        </is>
      </c>
      <c r="E27" s="260" t="n">
        <v>0.5</v>
      </c>
      <c r="F27" s="33" t="inlineStr">
        <is>
          <t>C-101 keynote 3 calls for a 12 x 10 dumpster pad but no enclosure elevation, material or height is drawn anywhere in the set. A quantity here would be invented. What would resolve it: an enclosure detail or a note stating the screen type and height.</t>
        </is>
      </c>
      <c r="G27" s="188" t="inlineStr">
        <is>
          <t>RFI-024</t>
        </is>
      </c>
    </row>
    <row r="28" ht="39" customHeight="1">
      <c r="A28" s="32" t="inlineStr">
        <is>
          <t>Sitework</t>
        </is>
      </c>
      <c r="B28" s="33" t="inlineStr">
        <is>
          <t>Site and parking lot lighting — BY OTHERS per G-002</t>
        </is>
      </c>
      <c r="C28" s="144" t="n">
        <v>0</v>
      </c>
      <c r="D28" s="32" t="inlineStr">
        <is>
          <t>EA</t>
        </is>
      </c>
      <c r="E28" s="260" t="n">
        <v>0.5</v>
      </c>
      <c r="F28" s="33" t="inlineStr">
        <is>
          <t>The scope note on G-002 places site lighting with others, and C-101 keynote 5 repeats it. Excluded from this takeoff rather than carried at zero without saying why.</t>
        </is>
      </c>
      <c r="G28" s="188" t="inlineStr"/>
    </row>
    <row r="29" ht="91" customHeight="1">
      <c r="A29" s="32" t="inlineStr">
        <is>
          <t>Structural</t>
        </is>
      </c>
      <c r="B29" s="33" t="inlineStr">
        <is>
          <t>Concrete to tie columns T1, 12 in x 12 in</t>
        </is>
      </c>
      <c r="C29" s="144" t="n">
        <v>0</v>
      </c>
      <c r="D29" s="32" t="inlineStr">
        <is>
          <t>CY</t>
        </is>
      </c>
      <c r="E29" s="260" t="n">
        <v>0.5</v>
      </c>
      <c r="F29" s="33" t="inlineStr">
        <is>
          <t>SOURCE INSUFFICIENT: the foundation schedule lists T1 as 1 ft 0 in x 1 ft 0 in with 4 no. #4 bars and ties, 6 no., but its DEPTH column is struck through and no section, elevation or detail on the issued sheets shows how far the column runs. A height cannot be measured, so no volume is carried. Confirm the T1 height and the 6 locations and this line becomes about 0.04 CY per foot of column height for all six.</t>
        </is>
      </c>
      <c r="G29" s="188" t="inlineStr">
        <is>
          <t>RFI-025</t>
        </is>
      </c>
    </row>
    <row r="30" ht="104" customHeight="1">
      <c r="A30" s="32" t="inlineStr">
        <is>
          <t>Structural</t>
        </is>
      </c>
      <c r="B30" s="33" t="inlineStr">
        <is>
          <t>Reinforcement to slab on grade</t>
        </is>
      </c>
      <c r="C30" s="144" t="n">
        <v>0</v>
      </c>
      <c r="D30" s="32" t="inlineStr">
        <is>
          <t>LB</t>
        </is>
      </c>
      <c r="E30" s="260" t="n">
        <v>0.5</v>
      </c>
      <c r="F30" s="33" t="inlineStr">
        <is>
          <t>SOURCE INSUFFICIENT: the slab is noted only as 5 in slab on grade, 4,000 psi. No bar size, spacing, welded wire reinforcement or fiber is called for anywhere on the issued sheets, and the engineer's quantity basis does not list slab steel either, so nothing is carried. For scale, welded wire reinforcement at 6 in x 6 in W1.4 over 3,200 SF would be roughly 670 LB, and #4 bars at 18 in each way roughly 3,000 LB - a spread too wide to price without an answer.</t>
        </is>
      </c>
      <c r="G30" s="188" t="inlineStr">
        <is>
          <t>RFI-026</t>
        </is>
      </c>
    </row>
    <row r="31" ht="52" customHeight="1">
      <c r="A31" s="32" t="inlineStr">
        <is>
          <t>Structural</t>
        </is>
      </c>
      <c r="B31" s="33" t="inlineStr">
        <is>
          <t>Reinforcement to tie columns T1, #4 bars and ties</t>
        </is>
      </c>
      <c r="C31" s="144" t="n">
        <v>0</v>
      </c>
      <c r="D31" s="32" t="inlineStr">
        <is>
          <t>LB</t>
        </is>
      </c>
      <c r="E31" s="260" t="n">
        <v>0.5</v>
      </c>
      <c r="F31" s="33" t="inlineStr">
        <is>
          <t>SOURCE INSUFFICIENT: the foundation schedule gives 4 no. #4 bars and ties for each of 6 T1 columns, but no column height and no tie size or spacing. Bar lengths cannot be measured until the T1 height is confirmed, so nothing is carried.</t>
        </is>
      </c>
      <c r="G31" s="188" t="inlineStr">
        <is>
          <t>RFI-027</t>
        </is>
      </c>
    </row>
    <row r="32" ht="195" customHeight="1">
      <c r="A32" s="32" t="inlineStr">
        <is>
          <t>Structural</t>
        </is>
      </c>
      <c r="B32" s="33" t="inlineStr">
        <is>
          <t>Grout to reinforced masonry cells at 48 in on center, 2,000 psi</t>
        </is>
      </c>
      <c r="C32" s="209" t="n">
        <v>6.091549464000001</v>
      </c>
      <c r="D32" s="32" t="inlineStr">
        <is>
          <t>CY</t>
        </is>
      </c>
      <c r="E32" s="260" t="n">
        <v>0.5</v>
      </c>
      <c r="F32" s="33" t="inlineStr">
        <is>
          <t>Floor plan keynote 1 reads 8 in CMU bearing wall, fully grouted at 48 in o.c., taken as one grouted cell every 4 ft 0 in along the 240 LF perimeter, 60 cells full height. Grout strength is the 2,000 psi in the structural general notes. BASIS TO CONFIRM: the drawings do not give a block core size, so the core of a standard 8 x 8 x 16 two-core unit, 5-1/2 in x 5-1/8 in, is used; and if the keynote means the wall is solid grouted throughout rather than at 48 in centers, this line rises to roughly 38 CY. Basis to confirm (RFI-015): keynote 1 gives 48 in centers but does not number the cells; 240 LF divided by 4 ft 0 in gives 60 - value used 60, from our stated measurement convention. Basis to confirm (RFI-016): the drawings give no block core size; the core of a standard 8 x 8 x 16 two-core unit is used - value used 0'-5 1/2", from a published standard.</t>
        </is>
      </c>
      <c r="G32" s="188" t="inlineStr">
        <is>
          <t>RFI-015, RFI-016</t>
        </is>
      </c>
    </row>
    <row r="33" ht="104" customHeight="1">
      <c r="A33" s="32" t="inlineStr">
        <is>
          <t>Structural</t>
        </is>
      </c>
      <c r="B33" s="33" t="inlineStr">
        <is>
          <t>Vertical reinforcement to grouted masonry cells</t>
        </is>
      </c>
      <c r="C33" s="144" t="n">
        <v>0</v>
      </c>
      <c r="D33" s="32" t="inlineStr">
        <is>
          <t>LB</t>
        </is>
      </c>
      <c r="E33" s="260" t="n">
        <v>0.5</v>
      </c>
      <c r="F33" s="33" t="inlineStr">
        <is>
          <t>SOURCE INSUFFICIENT: keynote 1 calls for the 8 in masonry to be grouted at 48 in o.c. but no bar size is given for the grouted cells, and no wall section or reinforcing detail is issued. The run itself is measurable - 60 cells at 14 ft 0 in is 840 LF of vertical bar - so confirming the bar size alone closes this line: it would be about 620 LB in #4 or about 970 LB in #5. Horizontal joint reinforcement and bond beams are not shown anywhere and are not carried.</t>
        </is>
      </c>
      <c r="G33" s="188" t="inlineStr">
        <is>
          <t>RFI-028</t>
        </is>
      </c>
    </row>
    <row r="34"/>
    <row r="35">
      <c r="A35" s="10" t="inlineStr">
        <is>
          <t>Questions for your designer:</t>
        </is>
      </c>
    </row>
    <row r="36" ht="60" customHeight="1">
      <c r="A36" s="29" t="inlineStr">
        <is>
          <t>• 29 question(s), numbered RFI-001 to RFI-029: 19 values the drawings do not give (Basis to confirm); 9 lines the drawings did not settle; 1 other open questions. Each is written once, on the RFI Register sheet, and the lines above cite its number. The full list, with columns to track what was sent and answered, is the RFI Register sheet in the workbook.</t>
        </is>
      </c>
    </row>
    <row r="37">
      <c r="A37" s="140" t="inlineStr">
        <is>
          <t>→ Open the RFI Register sheet</t>
        </is>
      </c>
    </row>
    <row r="38"/>
    <row r="39">
      <c r="A39" s="10" t="inlineStr">
        <is>
          <t>EXCLUSIONS — not included in any quantity or total in this workbook:</t>
        </is>
      </c>
    </row>
    <row r="40" ht="15" customHeight="1">
      <c r="A40" s="29" t="inlineStr">
        <is>
          <t>• Architectural: Site lighting and the transformer pad: G-002 scope notes say these are BY OTHERS.</t>
        </is>
      </c>
    </row>
    <row r="41" ht="15" customHeight="1">
      <c r="A41" s="29" t="inlineStr">
        <is>
          <t>• Architectural: Kitchen equipment: G-002 scope notes say it is OWNER FURNISHED, contractor installed.</t>
        </is>
      </c>
    </row>
    <row r="42" ht="30" customHeight="1">
      <c r="A42" s="29" t="inlineStr">
        <is>
          <t>• Architectural: Landscape planting beyond the paved area: G-002 scope notes say it is NOT IN CONTRACT. (from the architectural take-off)</t>
        </is>
      </c>
    </row>
    <row r="43" ht="30" customHeight="1">
      <c r="A43" s="29" t="inlineStr">
        <is>
          <t>• Architectural: Glazed aluminum storefront framing beyond the two scheduled door pairs: the set schedules storefront doors but draws no storefront screen or curtain wall elevation.</t>
        </is>
      </c>
    </row>
    <row r="44" ht="30" customHeight="1">
      <c r="A44" s="29" t="inlineStr">
        <is>
          <t>• Architectural: Signage, fire extinguisher cabinets, lockers, blinds, entrance matting and similar specialties: the set has no specialties schedule and no interior elevation.</t>
        </is>
      </c>
    </row>
    <row r="45" ht="30" customHeight="1">
      <c r="A45" s="29" t="inlineStr">
        <is>
          <t>• Structural: Roof membrane, R-30 insulation, flashings and roof edge above the steel deck - architectural. (from the structural take-off)</t>
        </is>
      </c>
    </row>
    <row r="46" ht="30" customHeight="1">
      <c r="A46" s="29" t="inlineStr">
        <is>
          <t>• Structural: Face brick veneer to 3 ft 4 in and the R-13 cavity insulation to the masonry wall - architectural. (from the structural take-off)</t>
        </is>
      </c>
    </row>
    <row r="47" ht="30" customHeight="1">
      <c r="A47" s="29" t="inlineStr">
        <is>
          <t>• Structural: Interior 3-5/8 in metal stud partitions with gypsum board both faces, and the doors in them - architectural. (from the structural take-off)</t>
        </is>
      </c>
    </row>
    <row r="48" ht="30" customHeight="1">
      <c r="A48" s="29" t="inlineStr">
        <is>
          <t>• Structural: Site earthwork, paving, drainage and utilities outside the building footprint - not shown on the structural sheets.</t>
        </is>
      </c>
    </row>
    <row r="49" ht="30" customHeight="1">
      <c r="A49" s="29" t="inlineStr">
        <is>
          <t>• Structural: Piling or ground improvement: none is shown. The foundations are taken as spread footings bearing on natural ground at the 2,500 psf the general notes take, a figure those notes themselves mark for verification.</t>
        </is>
      </c>
    </row>
    <row r="50" ht="30" customHeight="1">
      <c r="A50" s="29" t="inlineStr">
        <is>
          <t>• Structural: Slab finishes, curing compounds, control joint sawing and joint sealants: none is called for on the issued sheets.</t>
        </is>
      </c>
    </row>
    <row r="51" ht="15" customHeight="1">
      <c r="A51" s="29" t="inlineStr">
        <is>
          <t>• Structural: Masonry horizontal joint reinforcement, bond beams and anchors: none is shown or scheduled.</t>
        </is>
      </c>
    </row>
    <row r="52" ht="30" customHeight="1">
      <c r="A52" s="29" t="inlineStr">
        <is>
          <t>• Structural: Shop-designed connections, anchor bolts and bearing plates for the joists and beams: no connection detail is issued, so nothing beyond the 10 percent connection allowance carried inside each steel line is included.</t>
        </is>
      </c>
    </row>
    <row r="53"/>
    <row r="54" ht="14.5" customHeight="1">
      <c r="A54" s="42" t="inlineStr">
        <is>
          <t>SCOPE SPLIT BETWEEN TRADES — included in this workbook, under the trade named (NOT exclusions):</t>
        </is>
      </c>
    </row>
    <row r="55" ht="30" customHeight="1">
      <c r="A55" s="29" t="inlineStr">
        <is>
          <t>• Architectural take-off: The extract hood named in the same note is mechanical work and is not measured here. — carried under HVAC in this package.</t>
        </is>
      </c>
    </row>
    <row r="56" ht="45" customHeight="1">
      <c r="A56" s="29" t="inlineStr">
        <is>
          <t>• Architectural take-off: The 5 in concrete slab on grade, its 10 mil vapor retarder and its 4 in compacted base, and the open web steel joists and 1-1/2 in type B metal deck: structural work, shown on S-101, S-201 and S-501. — carried under Structural in this package.</t>
        </is>
      </c>
    </row>
    <row r="57" ht="30" customHeight="1">
      <c r="A57" s="29" t="inlineStr">
        <is>
          <t>• Architectural take-off: Sanitary fixtures, floor drains, light fittings and air diffusers: shown on P-101 and E-101, measured by the plumbing and electrical sections. — carried under Plumbing and Electrical in this package.</t>
        </is>
      </c>
    </row>
    <row r="58" ht="30" customHeight="1">
      <c r="A58" s="29" t="inlineStr">
        <is>
          <t>• Architectural take-off: Excavation, backfill, paving, curbs and site drainage: shown on C-101 and C-201, measured by the sitework section. — carried under Sitework in this package.</t>
        </is>
      </c>
    </row>
    <row r="59"/>
    <row r="60">
      <c r="A60" s="10" t="inlineStr">
        <is>
          <t>SCOPE DECLARATIONS — work deliberately NOT measured in this workbook:</t>
        </is>
      </c>
    </row>
    <row r="61" ht="45" customHeight="1">
      <c r="A61" s="29" t="inlineStr">
        <is>
          <t>• SCOPE CHECK — reviewed and excluded: The drawing set contains no hvac sheets, so no hvac quantities were measured. This is a gap in the drawings supplied, not an omission from the takeoff, and it is listed here so it can be seen and priced separately.</t>
        </is>
      </c>
    </row>
    <row r="62" ht="45" customHeight="1">
      <c r="A62" s="29" t="inlineStr">
        <is>
          <t>• SCOPE CHECK — reviewed and excluded: The drawing set contains no interior sheets, so no interior quantities were measured. This is a gap in the drawings supplied, not an omission from the takeoff, and it is listed here so it can be seen and priced separately.</t>
        </is>
      </c>
    </row>
    <row r="63"/>
    <row r="64">
      <c r="A64" s="10" t="inlineStr">
        <is>
          <t>Key notes and risks carried from the takeoff:</t>
        </is>
      </c>
    </row>
    <row r="65" ht="60" customHeight="1">
      <c r="A65" s="29" t="inlineStr">
        <is>
          <t>• Architectural: OPEN QUESTION 1 - Parapet construction. The elevations and the building section show the CMU wall continuing above the 14'-0 eave to the 15'-6 parapet printed on G-001, and no sheet says what that 1'-6 upstand is built of, whether it is insulated, or whether its roof side is finished. There is no parapet detail and no coping girth. It is carried as 8 in fully grouted CMU, 240'-0 x 1'-6 = 360.05 SF, painted on the outer face only.</t>
        </is>
      </c>
    </row>
    <row r="66" ht="75" customHeight="1">
      <c r="A66" s="29" t="inlineStr">
        <is>
          <t>• Architectural: OPEN QUESTION 2 - The plan draws fewer openings than the schedules list. A-101 draws 12 window openings and 7 door openings; the A-601 schedules list 20 windows and 12 doors. The quantities here follow the schedules, which are the only place in the set that says how many there are, and the plan has been used for position only. The gap is 8 windows and 5 doors, which is a real difference in price. Confirm which is right before this is bid.</t>
        </is>
      </c>
    </row>
    <row r="67" ht="75" customHeight="1">
      <c r="A67" s="29" t="inlineStr">
        <is>
          <t>• Architectural: OPEN QUESTION 3 - The lobby cannot hold the openings the schedules give it. The window schedule puts W2 in 'kitchen and lobby' and the door schedule puts both storefront pairs at the lobby entrance, but the lobby has only 14'-0 of exterior wall, against 12'-0 of storefront plus 9'-0 of window if the six W2 are split evenly. The deduction for the furred and boarded lining has therefore been taken across the lobby, kitchen and two toilets together, where it still leaves a positive area.</t>
        </is>
      </c>
    </row>
    <row r="68" ht="45" customHeight="1">
      <c r="A68" s="29" t="inlineStr">
        <is>
          <t>• Architectural: OPEN QUESTION 4 - The plan draws windows the schedules do not place. A-101 draws a window in the east wall of the store and another in the east wall of toilet 1, but the window schedule puts W2 in the kitchen and lobby and W3 in the toilets, and names no window in the store. Nothing has been added for the store window.</t>
        </is>
      </c>
    </row>
    <row r="69" ht="45" customHeight="1">
      <c r="A69" s="29" t="inlineStr">
        <is>
          <t>• Architectural: OPEN QUESTION 5 - A-101 draws a door in the main hall's east partition and the door schedule names no door in the main hall. Nothing has been added for it; the skirting base in the main hall is therefore measured with no door deducted.</t>
        </is>
      </c>
    </row>
    <row r="70" ht="45" customHeight="1">
      <c r="A70" s="29" t="inlineStr">
        <is>
          <t>• Architectural: OPEN QUESTION 6 - The plant room finish. A-401 gives the inside face of the exterior wall 'painted CMU in hall and store, furred GWB elsewhere'; the A-602 room finish schedule gives the plant painted CMU as well. The room schedule has been followed room by room, so the plant is priced as painted block with no furring or board.</t>
        </is>
      </c>
    </row>
    <row r="71" ht="60" customHeight="1">
      <c r="A71" s="29" t="inlineStr">
        <is>
          <t>• Architectural: OPEN QUESTION 7 - Partition head height. A-401 says partitions run full height to the underside of structure 'in rated walls', but no sheet identifies which walls are rated, and no partition head is dimensioned. Every partition is carried the full 14'-0. If the non-rated partitions stop just above the 9'-0 ceilings, the framing, board, batt and paint on them fall by roughly a third.</t>
        </is>
      </c>
    </row>
    <row r="72" ht="45" customHeight="1">
      <c r="A72" s="29" t="inlineStr">
        <is>
          <t>• Architectural: OPEN QUESTION 8 - Cavity insulation extent. A-401 calls the R-13 rigid insulation continuous but the set has no wall section, so it does not say whether the insulated cavity runs the full wall height or only behind the 3'-4 brick band. It is carried over the full wall: 2,786.02 SF rather than 726.67 SF.</t>
        </is>
      </c>
    </row>
    <row r="73" ht="45" customHeight="1">
      <c r="A73" s="29" t="inlineStr">
        <is>
          <t>• Architectural: OPEN QUESTION 9 - Tile behind fixtures. Finish note 3 calls for ceramic tile full height behind fixtures in the toilets, and the set has no interior elevation of either toilet, so the extent cannot be measured. That line is carried at zero and marked SOURCE INSUFFICIENT.</t>
        </is>
      </c>
    </row>
    <row r="74" ht="45" customHeight="1">
      <c r="A74" s="29" t="inlineStr">
        <is>
          <t>• Architectural: OPEN QUESTION 10 - Specialties. There is no specialties schedule, no accessory legend and no interior elevation, so toilet compartments, grab bars, mirrors, dispensers and room signs cannot be counted from the drawings. That line is carried at zero and marked SOURCE INSUFFICIENT.</t>
        </is>
      </c>
    </row>
    <row r="75" ht="75" customHeight="1">
      <c r="A75" s="29" t="inlineStr">
        <is>
          <t>• Architectural: PRINTED AREAS. The AREA SF column of the A-602 room finish schedule sums to 3,200 SF, exactly the printed 80'-0 x 40'-0 footprint, so those room areas are gross of wall thickness. Floor and ceiling finishes are measured net between finished wall faces as Basis of Measurement rule F1 requires, which gives 2,881 SF against the 3,200 SF printed - about 10% less. The printed figure for each room is shown on its own calculation row so the two can be compared line by line.</t>
        </is>
      </c>
    </row>
    <row r="76" ht="60" customHeight="1">
      <c r="A76" s="29" t="inlineStr">
        <is>
          <t>• Architectural: SCALE. The printed scale note '1/8 in = 1'-0' on A-101 and A-201 does not match the sheets: both are drawn at about 1 in = 3.02 ft on a 36 x 24 in sheet. Every measurement here was calibrated against the printed 80'-0 x 40'-0 footprint first, and every figure that could be read as a printed dimension was read rather than scaled, as G-002 note 2 requires.</t>
        </is>
      </c>
    </row>
    <row r="77" ht="45" customHeight="1">
      <c r="A77" s="29" t="inlineStr">
        <is>
          <t>• Architectural: CONTROL JOINTS. G-002 note 7 requires control joints at 24 ft maximum spacing and at all corners, but none is drawn or located on any plan or elevation. Fourteen joints - ten on the 240'-0 perimeter plus one at each corner - are carried at the full 15'-6 height.</t>
        </is>
      </c>
    </row>
    <row r="78" ht="75" customHeight="1">
      <c r="A78" s="29" t="inlineStr">
        <is>
          <t>• Architectural: CROSS-CHECK AGAINST THE SET'S OWN TABLE. S-501 prints a QUANTITY BASIS table marked FOR INFORMATION. It is transcribed in full beside this take-off. Its two architectural rows agree with what was measured here: the CMU wall at 240 LF x 14'-0 high less openings, and the metal deck at 3,200 SF over the same 80'-0 x 40'-0 rectangle as the roof build-up. The table is a cross-check printed beside our measurement, never a replacement for it, and its other four rows are structural.</t>
        </is>
      </c>
    </row>
    <row r="79" ht="90" customHeight="1">
      <c r="A79" s="29" t="inlineStr">
        <is>
          <t>• Architectural: Not located on a plan (The floor plan A-101 draws no window in the kitchen or lobby walls; the W2 windows, their number and size, come from the A-601 window schedule only): Concrete masonry unit wall, 8 in, fully grouted at 48 in o.c., exterio;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80" ht="60" customHeight="1">
      <c r="A80" s="29" t="inlineStr">
        <is>
          <t>• Architectural: Not located on a plan (Door hardware sets are listed on the A-601 hardware schedule only; the plans show the doors, not the hardware on them): Door hardware set HW-1: storefront pair, panic exit device, closer, th; Door hardware set HW-2: rated single, lockset, closer, seals, wall sto; Door hardware set HW-3: single, passage set, 3 hinges, wall stop; Door hardware set HW-4: overhead door, manual chain hoist, slide bolt.</t>
        </is>
      </c>
    </row>
    <row r="81" ht="45" customHeight="1">
      <c r="A81" s="29" t="inlineStr">
        <is>
          <t>• Architectural: Not located on a plan (The floor plan A-101 draws no door into the kitchen; the kitchen's D3 door comes from the A-601 door schedule only): Coved quarry tile skirting base to kitchen; Fiberglass reinforced panel wall lining to 8'-0, kitchen.</t>
        </is>
      </c>
    </row>
    <row r="82" ht="45" customHeight="1">
      <c r="A82" s="29" t="inlineStr">
        <is>
          <t>• Architectural: Not located on a plan (The floor plan A-101 draws no window in the toilet 2 wall; the W3 window there comes from the A-601 window schedule only): Metal furring to interior face of exterior wall, lobby, kitchen and to; Gypsum board lining, 5/8 in, to furred exterior wall, lobby, kitchen a.</t>
        </is>
      </c>
    </row>
    <row r="83" ht="75" customHeight="1">
      <c r="A83" s="29" t="inlineStr">
        <is>
          <t>• Architectural: Not located on a plan (The floor plan A-101 draws no window in the kitchen or lobby walls; the W2 windows, their number and size, come from the A-601 window schedule only):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84" ht="45" customHeight="1">
      <c r="A84" s="29" t="inlineStr">
        <is>
          <t>• Electrical: Not located on a plan (E-101 draws 28 identical light symbols with no fixture marks, so an L1 troffer cannot be told apart from an L2 downlight on the plan; the count is the E-101 schedule quantity): 2x4 LED troffer, 40W, 4000K (mark L1).</t>
        </is>
      </c>
    </row>
    <row r="85" ht="45" customHeight="1">
      <c r="A85" s="29" t="inlineStr">
        <is>
          <t>• Electrical: Not located on a plan (E-101 draws 28 identical light symbols with no fixture marks, so an L2 downlight cannot be told apart from an L1 troffer on the plan; the count is the E-101 schedule quantity): LED downlight, 12W (mark L2).</t>
        </is>
      </c>
    </row>
    <row r="86" ht="30" customHeight="1">
      <c r="A86" s="29" t="inlineStr">
        <is>
          <t>• Electrical: Not located on a plan (E-101 does not draw the exterior wall packs; the count is the E-101 schedule quantity): Exterior wall pack, 25W (mark L3).</t>
        </is>
      </c>
    </row>
    <row r="87" ht="30" customHeight="1">
      <c r="A87" s="29" t="inlineStr">
        <is>
          <t>• Electrical: Not located on a plan (E-101 does not draw the receptacles; the count is the E-101 schedule quantity): Duplex receptacle, 20A (mark R1).</t>
        </is>
      </c>
    </row>
    <row r="88" ht="30" customHeight="1">
      <c r="A88" s="29" t="inlineStr">
        <is>
          <t>• Electrical: Not located on a plan (E-101 does not draw the emergency lights; the count is the E-101 schedule quantity): Emergency light with battery (mark EM).</t>
        </is>
      </c>
    </row>
    <row r="89" ht="30" customHeight="1">
      <c r="A89" s="29" t="inlineStr">
        <is>
          <t>• Electrical: Not located on a plan (E-101 does not draw the exit signs; the count is the E-101 schedule quantity): Exit sign, LED (mark EX).</t>
        </is>
      </c>
    </row>
    <row r="90" ht="30" customHeight="1">
      <c r="A90" s="29" t="inlineStr">
        <is>
          <t>• Electrical: Not located on a plan (E-101 does not draw the panelboard; the count is the E-101 schedule quantity): Panelboard, 208Y/120V, 42 circuit, surface mounted.</t>
        </is>
      </c>
    </row>
    <row r="91" ht="30" customHeight="1">
      <c r="A91" s="29" t="inlineStr">
        <is>
          <t>• Sitework: Not located on a plan (C-101 lists the sidewalk in its site keynotes but does not draw it, so its route cannot be located on the plan): Concrete sidewalk, 6 in, 5 ft wide, broom finish.</t>
        </is>
      </c>
    </row>
    <row r="92" ht="30" customHeight="1">
      <c r="A92" s="29" t="inlineStr">
        <is>
          <t>• Sitework: Not located on a plan (C-201 gives the water service in its utility keynotes (145 LF) but does not draw its route): Water service, 6 in, from main to building.</t>
        </is>
      </c>
    </row>
    <row r="93" ht="30" customHeight="1">
      <c r="A93" s="29" t="inlineStr">
        <is>
          <t>• Sitework: Not located on a plan (C-201 gives the sanitary sewer in its utility keynotes (220 LF with 2 manholes) but does not draw its route): Sanitary sewer, 6 in, to main, including 2 manholes.</t>
        </is>
      </c>
    </row>
    <row r="94" ht="30" customHeight="1">
      <c r="A94" s="29" t="inlineStr">
        <is>
          <t>• HVAC: Not located on a plan (No plan draws the rooftop units (there is no roof plan and P-101 draws no equipment); the count is the P-101 schedule quantity): Rooftop unit, 7.5 ton gas/electric, with curb.</t>
        </is>
      </c>
    </row>
    <row r="95" ht="30" customHeight="1">
      <c r="A95" s="29" t="inlineStr">
        <is>
          <t>• HVAC: Not located on a plan (No plan draws the roof exhaust fans (there is no roof plan and P-101 draws no equipment); the count is the P-101 schedule quantity): Exhaust fan, roof mounted.</t>
        </is>
      </c>
    </row>
    <row r="96" ht="30" customHeight="1">
      <c r="A96" s="29" t="inlineStr">
        <is>
          <t>• HVAC: Not located on a plan (No plan draws the kitchen extract hood; the count is the P-101 schedule quantity): Kitchen extract hood, 10 ft, with fire suppression.</t>
        </is>
      </c>
    </row>
    <row r="97" ht="30" customHeight="1">
      <c r="A97" s="29" t="inlineStr">
        <is>
          <t>• Plumbing: Not located on a plan (No plan draws a urinal symbol that can be told apart from the water closets; the count is the P-101 schedule quantity): Urinal, wall hung (mark UR).</t>
        </is>
      </c>
    </row>
    <row r="98" ht="30" customHeight="1">
      <c r="A98" s="29" t="inlineStr">
        <is>
          <t>• Plumbing: Not located on a plan (No plan draws the kitchen sink (the kitchen on A-101 shows one unlabelled counter outline); the count is the P-101 schedule quantity): Kitchen sink, three compartment (mark SK).</t>
        </is>
      </c>
    </row>
    <row r="99" ht="30" customHeight="1">
      <c r="A99" s="29" t="inlineStr">
        <is>
          <t>• Plumbing: Not located on a plan (No plan draws the water heater; the count is the P-101 schedule quantity): Water heater, 80 gal electric (mark WH).</t>
        </is>
      </c>
    </row>
    <row r="100" ht="45" customHeight="1">
      <c r="A100" s="29" t="inlineStr">
        <is>
          <t>• Structural: Bottom of footing: the foundation schedule gives the footing thickness but the drawings print no bottom-of-footing level, no finished grade and no frost depth. Excavation is carried to the scheduled thickness only; each additional foot of founding depth adds about 24 CY of dig and about the same of backfill.</t>
        </is>
      </c>
    </row>
    <row r="101" ht="45" customHeight="1">
      <c r="A101" s="29" t="inlineStr">
        <is>
          <t>• Structural: Tie column T1: scheduled as 6 no. at 1 ft 0 in x 1 ft 0 in with 4 no. #4 bars and ties, but the DEPTH column is struck through and no section shows the column extent, so its concrete and its reinforcement are both carried at zero.</t>
        </is>
      </c>
    </row>
    <row r="102" ht="45" customHeight="1">
      <c r="A102" s="29" t="inlineStr">
        <is>
          <t>• Structural: Slab reinforcement: the slab is noted only as 5 in slab on grade, 4,000 psi. No bar, mesh or fiber is called for anywhere, and the engineer's own quantity basis does not list slab steel either. Between welded wire fabric and #4 bars at 18 in the spread is about 670 LB to 3,000 LB, so nothing is carried until it is confirmed.</t>
        </is>
      </c>
    </row>
    <row r="103" ht="45" customHeight="1">
      <c r="A103" s="29" t="inlineStr">
        <is>
          <t>• Structural: Masonry vertical bars: keynote 1 calls for the 8 in masonry to be grouted at 48 in o.c. but gives no bar size, and no wall section is issued. The run is 60 cells at 14 ft 0 in = 840 LF, about 620 LB in #4 or about 970 LB in #5.</t>
        </is>
      </c>
    </row>
    <row r="104" ht="30" customHeight="1">
      <c r="A104" s="29" t="inlineStr">
        <is>
          <t>• Structural: Grouting extent: keynote 1 reads 'fully grouted at 48 in o.c.', which is read here as grouted cells at 4 ft 0 in centers. If the wall is solid grouted throughout, the grout line rises from about 6 CY to about 38 CY.</t>
        </is>
      </c>
    </row>
    <row r="105" ht="30" customHeight="1">
      <c r="A105" s="29" t="inlineStr">
        <is>
          <t>• Structural: Lintels: the framing schedule lists 16 no. L1 angle lintels, while the masonry line deducts 15 openings from the wall. Confirm which openings the 16 lintels serve.</t>
        </is>
      </c>
    </row>
    <row r="106" ht="45" customHeight="1">
      <c r="A106" s="29" t="inlineStr">
        <is>
          <t>• Structural: Delivery door D4: the door schedule calls it the plant delivery door, which reads as an external opening, but the floor plan draws its swing inside the plant room and does not break the exterior wall line there. The 100 SF opening is deducted from the masonry on that reading.</t>
        </is>
      </c>
    </row>
    <row r="107" ht="30" customHeight="1">
      <c r="A107" s="29" t="inlineStr">
        <is>
          <t>• Structural: Storefront D1: the door schedule lists 2 no., the floor plan draws one storefront opening in the south wall at the lobby. If only one pair is external the masonry area rises by 42 SF.</t>
        </is>
      </c>
    </row>
    <row r="108" ht="45" customHeight="1">
      <c r="A108" s="29" t="inlineStr">
        <is>
          <t>• Structural: Window schedule against the plan: the window schedule totals 20 windows (10 W1, 6 W2, 4 W3) while the floor plan draws 12 openings in the exterior wall - 5 in the north wall, 5 in the south wall and 2 in the east wall. The 12 drawn openings are what the masonry line deducts.</t>
        </is>
      </c>
    </row>
    <row r="109" ht="60" customHeight="1">
      <c r="A109" s="29" t="inlineStr">
        <is>
          <t>• Structural: Joist note: the roof framing plan reads '24K7 at 5 ft 0 in o.c. - 15 no. each bay'. At 5 ft 0 in centers over the 80 ft 0 in building, 15 is the count for the whole roof, which is what the framing schedule, the engineer's quantity basis and a joist-by-joist count on the plan all give. Read literally as 15 per 20 ft bay the roof would carry 60 joists and four times this quantity.</t>
        </is>
      </c>
    </row>
    <row r="110" ht="30" customHeight="1">
      <c r="A110" s="29" t="inlineStr">
        <is>
          <t>• Structural: Beams B1: the framing schedule lists 4 no. W12x26 over openings at 20 ft 0 in span, but the roof framing plan does not mark where they are. The count and span are taken from the schedule alone.</t>
        </is>
      </c>
    </row>
    <row r="111" ht="60" customHeight="1">
      <c r="A111" s="29" t="inlineStr">
        <is>
          <t>• Structural: Drawing scale: the plans print '1/8 in = 1 ft 0 in', but measured against the printed 80 ft 0 in overall dimension the sheets are drawn at about 1 in = 3.06 ft. Every quantity here is therefore taken from printed dimensions and from the schedules rather than scaled; the two scaled checks that were made are noted on the lines they check and both landed within 2 percent of the printed figures.</t>
        </is>
      </c>
    </row>
    <row r="112"/>
    <row r="113"/>
    <row r="114">
      <c r="A114" s="27" t="inlineStr">
        <is>
          <t>WHAT THE DOCUMENTS STATE, BESIDE WHAT WE MEASURED</t>
        </is>
      </c>
    </row>
    <row r="115" ht="60" customHeight="1">
      <c r="A115" s="29" t="inlineStr">
        <is>
          <t>• The drawings you sent publish their own quantity table (sheet S-501 (page 14 of source/Maple-Street-Hall-Plans.pdf), table headed QUANTITY BASIS - FOR INFORMATION). We measured the work independently from the drawings; both figures are below, per item, with the difference. Neither replaces the other: you bid against the published quantities, and our measurement is what tells you where they and the drawings disagree.</t>
        </is>
      </c>
    </row>
    <row r="116"/>
    <row r="117" ht="37.5" customHeight="1">
      <c r="A117" s="11" t="inlineStr">
        <is>
          <t>Item</t>
        </is>
      </c>
      <c r="B117" s="11" t="inlineStr">
        <is>
          <t>Description</t>
        </is>
      </c>
      <c r="C117" s="11" t="inlineStr">
        <is>
          <t>Unit</t>
        </is>
      </c>
      <c r="D117" s="11" t="inlineStr">
        <is>
          <t>Stated in the documents</t>
        </is>
      </c>
      <c r="E117" s="11" t="inlineStr">
        <is>
          <t>We measured</t>
        </is>
      </c>
      <c r="F117" s="11" t="inlineStr">
        <is>
          <t>Difference</t>
        </is>
      </c>
    </row>
    <row r="118">
      <c r="A118" s="32" t="inlineStr">
        <is>
          <t>Joists</t>
        </is>
      </c>
      <c r="B118" s="33" t="inlineStr"/>
      <c r="C118" s="32" t="inlineStr"/>
      <c r="D118" s="209" t="n">
        <v>15</v>
      </c>
      <c r="E118" s="261" t="n"/>
      <c r="F118" s="262" t="n"/>
    </row>
    <row r="119">
      <c r="A119" s="32" t="inlineStr">
        <is>
          <t>CMU wall</t>
        </is>
      </c>
      <c r="B119" s="33" t="inlineStr"/>
      <c r="C119" s="32" t="inlineStr"/>
      <c r="D119" s="209" t="n">
        <v>240</v>
      </c>
      <c r="E119" s="261" t="n"/>
      <c r="F119" s="262" t="n"/>
    </row>
    <row r="120">
      <c r="A120" s="32" t="inlineStr">
        <is>
          <t>Metal deck</t>
        </is>
      </c>
      <c r="B120" s="33" t="inlineStr"/>
      <c r="C120" s="32" t="inlineStr"/>
      <c r="D120" s="209" t="n">
        <v>3200</v>
      </c>
      <c r="E120" s="261" t="n"/>
      <c r="F120" s="262" t="n"/>
    </row>
    <row r="121">
      <c r="A121" s="32" t="inlineStr">
        <is>
          <t>Footings F1</t>
        </is>
      </c>
      <c r="B121" s="33" t="inlineStr"/>
      <c r="C121" s="32" t="inlineStr"/>
      <c r="D121" s="209" t="n">
        <v>15</v>
      </c>
      <c r="E121" s="261" t="n"/>
      <c r="F121" s="262" t="n"/>
    </row>
    <row r="122">
      <c r="A122" s="32" t="inlineStr">
        <is>
          <t>Slab on grade</t>
        </is>
      </c>
      <c r="B122" s="33" t="inlineStr"/>
      <c r="C122" s="32" t="inlineStr"/>
      <c r="D122" s="209" t="n">
        <v>3200</v>
      </c>
      <c r="E122" s="261" t="n"/>
      <c r="F122" s="262" t="n"/>
    </row>
    <row r="123" ht="26" customHeight="1">
      <c r="A123" s="32" t="inlineStr">
        <is>
          <t>Strip footing SF1</t>
        </is>
      </c>
      <c r="B123" s="33" t="inlineStr"/>
      <c r="C123" s="32" t="inlineStr"/>
      <c r="D123" s="209" t="n">
        <v>240</v>
      </c>
      <c r="E123" s="261" t="n"/>
      <c r="F123" s="262" t="n"/>
    </row>
    <row r="124"/>
    <row r="125" ht="60" customHeight="1">
      <c r="A125" s="29" t="inlineStr">
        <is>
          <t>• 6 published item(s) carry no measured line in this workbook: Footings F1, Strip footing SF1, Slab on grade, CMU wall, Joists, Metal deck. They are in the documents' table and we did not measure them - price them from the table, and tell us if you think we missed work on the drawings.</t>
        </is>
      </c>
    </row>
    <row r="126"/>
    <row r="127"/>
    <row r="128">
      <c r="A128" s="27" t="inlineStr">
        <is>
          <t>BID FORM UNITS THAT MEASURE SOMETHING ELSE</t>
        </is>
      </c>
    </row>
    <row r="129" ht="75" customHeight="1">
      <c r="A129" s="29" t="inlineStr">
        <is>
          <t>• Your bid form pays these items in a unit that measures something other than what the drawings let us measure (a weight against an area, a length against an area). The measured quantity stays the figure in this workbook. Beside it is what it comes to in the bid form's unit, worked only from figures the take-off already carries and named as a Basis to confirm - or the reason it cannot be worked out without inventing one.</t>
        </is>
      </c>
    </row>
    <row r="130"/>
    <row r="131" ht="25" customHeight="1">
      <c r="A131" s="11" t="inlineStr">
        <is>
          <t>Trade</t>
        </is>
      </c>
      <c r="B131" s="11" t="inlineStr">
        <is>
          <t>Item</t>
        </is>
      </c>
      <c r="C131" s="11" t="inlineStr">
        <is>
          <t>We measured</t>
        </is>
      </c>
      <c r="D131" s="11" t="inlineStr">
        <is>
          <t>Bid form unit</t>
        </is>
      </c>
      <c r="E131" s="11" t="inlineStr">
        <is>
          <t>Equivalent</t>
        </is>
      </c>
      <c r="F131" s="11" t="inlineStr">
        <is>
          <t>Basis to confirm / why not converted</t>
        </is>
      </c>
      <c r="G131" s="11" t="inlineStr"/>
    </row>
    <row r="132" ht="52" customHeight="1">
      <c r="A132" s="32" t="inlineStr">
        <is>
          <t>Structural</t>
        </is>
      </c>
      <c r="B132" s="33" t="inlineStr">
        <is>
          <t>Concrete to strip footing SF1, 3,000 psi</t>
        </is>
      </c>
      <c r="C132" s="32" t="inlineStr">
        <is>
          <t>33.33 CY</t>
        </is>
      </c>
      <c r="D132" s="32" t="inlineStr">
        <is>
          <t>LF</t>
        </is>
      </c>
      <c r="E132" s="32" t="inlineStr">
        <is>
          <t>not converted</t>
        </is>
      </c>
      <c r="F132" s="33" t="inlineStr">
        <is>
          <t>Not converted to LF: the bid form pays by a length and the line is measured as a volume; one cannot be turned into the other without a figure the drawings do not give. The measured quantity is the figure we stand behind.</t>
        </is>
      </c>
    </row>
    <row r="133" ht="52" customHeight="1">
      <c r="A133" s="32" t="inlineStr">
        <is>
          <t>Structural</t>
        </is>
      </c>
      <c r="B133" s="33" t="inlineStr">
        <is>
          <t>Concrete slab on grade, 5 in thick, 4,000 psi</t>
        </is>
      </c>
      <c r="C133" s="32" t="inlineStr">
        <is>
          <t>49.38 CY</t>
        </is>
      </c>
      <c r="D133" s="32" t="inlineStr">
        <is>
          <t>SF</t>
        </is>
      </c>
      <c r="E133" s="32" t="inlineStr">
        <is>
          <t>not converted</t>
        </is>
      </c>
      <c r="F133" s="33" t="inlineStr">
        <is>
          <t>Not converted to SF: the bid form pays by an area and the line is measured as a volume; one cannot be turned into the other without a figure the drawings do not give. The measured quantity is the figure we stand behind.</t>
        </is>
      </c>
    </row>
    <row r="134" ht="52" customHeight="1">
      <c r="A134" s="32" t="inlineStr">
        <is>
          <t>Structural</t>
        </is>
      </c>
      <c r="B134" s="33" t="inlineStr">
        <is>
          <t>8 in concrete masonry bearing wall, ASTM C90 normal weight, f'm 2,000 psi</t>
        </is>
      </c>
      <c r="C134" s="32" t="inlineStr">
        <is>
          <t>2,762.00 SF</t>
        </is>
      </c>
      <c r="D134" s="32" t="inlineStr">
        <is>
          <t>LF</t>
        </is>
      </c>
      <c r="E134" s="32" t="inlineStr">
        <is>
          <t>not converted</t>
        </is>
      </c>
      <c r="F134" s="33" t="inlineStr">
        <is>
          <t>Not converted to LF: the bid form pays by length and the line is measured as an area whose calculation rows do not separate a run length from a width. The measured quantity is the figure we stand behind.</t>
        </is>
      </c>
    </row>
  </sheetData>
  <sheetProtection selectLockedCells="1" selectUnlockedCells="1" sheet="1" objects="0" insertRows="1" insertHyperlinks="1" autoFilter="1" scenarios="0" formatColumns="1" deleteColumns="1" insertColumns="1" pivotTables="1" deleteRows="1" formatCells="1" formatRows="1" sort="1" password="DF87"/>
  <mergeCells count="76">
    <mergeCell ref="A41:F41"/>
    <mergeCell ref="A99:F99"/>
    <mergeCell ref="A46:F46"/>
    <mergeCell ref="A84:F84"/>
    <mergeCell ref="A90:F90"/>
    <mergeCell ref="A66:F66"/>
    <mergeCell ref="A108:F108"/>
    <mergeCell ref="A80:F80"/>
    <mergeCell ref="A75:F75"/>
    <mergeCell ref="A89:F89"/>
    <mergeCell ref="A74:F74"/>
    <mergeCell ref="A105:F105"/>
    <mergeCell ref="A50:F50"/>
    <mergeCell ref="A56:F56"/>
    <mergeCell ref="A1:H1"/>
    <mergeCell ref="A101:F101"/>
    <mergeCell ref="A55:F55"/>
    <mergeCell ref="A104:F104"/>
    <mergeCell ref="A86:F86"/>
    <mergeCell ref="A57:F57"/>
    <mergeCell ref="A95:F95"/>
    <mergeCell ref="A71:F71"/>
    <mergeCell ref="A129:F129"/>
    <mergeCell ref="A47:F47"/>
    <mergeCell ref="A42:F42"/>
    <mergeCell ref="A85:F85"/>
    <mergeCell ref="A76:F76"/>
    <mergeCell ref="A5:F5"/>
    <mergeCell ref="A54:H54"/>
    <mergeCell ref="A106:F106"/>
    <mergeCell ref="A97:F97"/>
    <mergeCell ref="A62:F62"/>
    <mergeCell ref="A100:F100"/>
    <mergeCell ref="A96:F96"/>
    <mergeCell ref="A91:F91"/>
    <mergeCell ref="A72:F72"/>
    <mergeCell ref="A109:F109"/>
    <mergeCell ref="A43:F43"/>
    <mergeCell ref="A81:F81"/>
    <mergeCell ref="A125:F125"/>
    <mergeCell ref="A52:F52"/>
    <mergeCell ref="A115:F115"/>
    <mergeCell ref="A93:F93"/>
    <mergeCell ref="A68:F68"/>
    <mergeCell ref="A44:F44"/>
    <mergeCell ref="A102:F102"/>
    <mergeCell ref="A2:H2"/>
    <mergeCell ref="A67:F67"/>
    <mergeCell ref="A111:F111"/>
    <mergeCell ref="A58:F58"/>
    <mergeCell ref="A40:F40"/>
    <mergeCell ref="A83:F83"/>
    <mergeCell ref="A48:F48"/>
    <mergeCell ref="A92:F92"/>
    <mergeCell ref="A77:F77"/>
    <mergeCell ref="A3:F4"/>
    <mergeCell ref="A73:F73"/>
    <mergeCell ref="A49:F49"/>
    <mergeCell ref="A51:F51"/>
    <mergeCell ref="A82:F82"/>
    <mergeCell ref="A107:F107"/>
    <mergeCell ref="A98:F98"/>
    <mergeCell ref="A36:F36"/>
    <mergeCell ref="A45:F45"/>
    <mergeCell ref="A94:F94"/>
    <mergeCell ref="A70:F70"/>
    <mergeCell ref="A79:F79"/>
    <mergeCell ref="A103:F103"/>
    <mergeCell ref="A61:F61"/>
    <mergeCell ref="A6:F6"/>
    <mergeCell ref="A88:F88"/>
    <mergeCell ref="A110:F110"/>
    <mergeCell ref="A78:F78"/>
    <mergeCell ref="A69:F69"/>
    <mergeCell ref="A87:F87"/>
    <mergeCell ref="A65:F65"/>
  </mergeCells>
  <hyperlinks>
    <hyperlink ref="A37" location="'RFI Register'!A1"/>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3" manualBreakCount="3">
    <brk id="15" min="0" max="16383" man="1"/>
    <brk id="116" min="0" max="16383" man="1"/>
    <brk id="130" min="0" max="16383" man="1"/>
  </rowBreaks>
</worksheet>
</file>

<file path=xl/worksheets/sheet36.xml><?xml version="1.0" encoding="utf-8"?>
<worksheet xmlns="http://schemas.openxmlformats.org/spreadsheetml/2006/main">
  <sheetPr>
    <tabColor rgb="0014324A"/>
    <outlinePr summaryBelow="1" summaryRight="1"/>
    <pageSetUpPr fitToPage="1"/>
  </sheetPr>
  <dimension ref="A1:I47"/>
  <sheetViews>
    <sheetView showGridLines="0" zoomScale="10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4" customWidth="1" min="2" max="2"/>
    <col width="14" customWidth="1" min="3" max="3"/>
    <col width="70" customWidth="1" min="4" max="4"/>
    <col width="36" customWidth="1" min="5" max="5"/>
    <col width="18" customWidth="1" min="6" max="6"/>
    <col width="9" customWidth="1" min="7" max="7"/>
    <col width="11" customWidth="1" min="8" max="8"/>
    <col width="40" customWidth="1" min="9" max="9"/>
  </cols>
  <sheetData>
    <row r="1" ht="30" customHeight="1">
      <c r="A1" s="23" t="inlineStr">
        <is>
          <t>RFI Register — every question for your designer, numbered once</t>
        </is>
      </c>
      <c r="B1" s="24" t="n"/>
      <c r="C1" s="24" t="n"/>
      <c r="D1" s="24" t="n"/>
      <c r="E1" s="24" t="n"/>
      <c r="F1" s="24" t="n"/>
      <c r="G1" s="24" t="n"/>
      <c r="H1" s="24" t="n"/>
      <c r="I1" s="24" t="n"/>
    </row>
    <row r="2" ht="44" customHeight="1">
      <c r="A2" s="25" t="inlineStr">
        <is>
          <t>Each row is one question this take-off raises for the designer, numbered as every other document in this package numbers it: the Project Overview, the RFI list, the Interactive Report and the Quantity Model all print these same numbers, and a line that rests on a value the drawings do not give cites its number as "Basis to confirm (RFI-nnn)". Fill the yellow columns as you send each question and hear back.</t>
        </is>
      </c>
    </row>
    <row r="3">
      <c r="A3" s="25" t="inlineStr">
        <is>
          <t>The full list, with columns to track what was sent and answered, is the RFI Register sheet in the workbook.</t>
        </is>
      </c>
    </row>
    <row r="4" ht="30" customHeight="1">
      <c r="A4" s="11" t="inlineStr">
        <is>
          <t>RFI No.</t>
        </is>
      </c>
      <c r="B4" s="11" t="inlineStr">
        <is>
          <t>Trade</t>
        </is>
      </c>
      <c r="C4" s="11" t="inlineStr">
        <is>
          <t>Sheet</t>
        </is>
      </c>
      <c r="D4" s="11" t="inlineStr">
        <is>
          <t>Question</t>
        </is>
      </c>
      <c r="E4" s="11" t="inlineStr">
        <is>
          <t>Affects line(s)</t>
        </is>
      </c>
      <c r="F4" s="11" t="inlineStr">
        <is>
          <t>Source</t>
        </is>
      </c>
      <c r="G4" s="11" t="inlineStr">
        <is>
          <t>Sent (Y/N)</t>
        </is>
      </c>
      <c r="H4" s="11" t="inlineStr">
        <is>
          <t>Answered (Y/N)</t>
        </is>
      </c>
      <c r="I4" s="11" t="inlineStr">
        <is>
          <t>Answer / Note</t>
        </is>
      </c>
    </row>
    <row r="5" ht="65" customHeight="1">
      <c r="A5" s="174" t="inlineStr">
        <is>
          <t>RFI-001</t>
        </is>
      </c>
      <c r="B5" s="33" t="inlineStr">
        <is>
          <t>Architectural</t>
        </is>
      </c>
      <c r="C5" s="33" t="inlineStr">
        <is>
          <t>G-001, A-201, A-301</t>
        </is>
      </c>
      <c r="D5" s="33" t="inlineStr">
        <is>
          <t>No sheet states what the parapet above the 14'-0 eave is built of; it is carried as the same 8 in fully grouted CMU wall that the elevations show continuing above the brick band, with no brick and no cavity insulation above the eave. We used a stated value (on the line, worked out from that; from G-001, A-201, A-301). Please confirm that basis or give the correct one.</t>
        </is>
      </c>
      <c r="E5" s="33" t="inlineStr">
        <is>
          <t>Concrete masonry unit parapet upstand above eave, 8 in, from 14'-0 to 15'-6</t>
        </is>
      </c>
      <c r="F5" s="33" t="inlineStr">
        <is>
          <t>Basis to confirm</t>
        </is>
      </c>
      <c r="G5" s="191" t="n"/>
      <c r="H5" s="191" t="n"/>
      <c r="I5" s="192" t="n"/>
    </row>
    <row r="6" ht="78" customHeight="1">
      <c r="A6" s="174" t="inlineStr">
        <is>
          <t>RFI-002</t>
        </is>
      </c>
      <c r="B6" s="33" t="inlineStr">
        <is>
          <t>Architectural</t>
        </is>
      </c>
      <c r="C6" s="33" t="inlineStr">
        <is>
          <t>A-401, A-301</t>
        </is>
      </c>
      <c r="D6" s="33" t="inlineStr">
        <is>
          <t>A-401 calls the R-13 rigid insulation continuous but draws no wall section, so the set does not say whether it stops at the top of the 3'-4 brick band or runs the full wall height ... (full basis on the affected line in the workbook) We used a stated value (on the line, worked out from that; our measuring convention - tell us if the documents set a different one). Please confirm that basis or give the correct one.</t>
        </is>
      </c>
      <c r="E6" s="33" t="inlineStr">
        <is>
          <t>Rigid board insulation R-13 in exterior wall cavity, continuous</t>
        </is>
      </c>
      <c r="F6" s="33" t="inlineStr">
        <is>
          <t>Basis to confirm</t>
        </is>
      </c>
      <c r="G6" s="191" t="n"/>
      <c r="H6" s="191" t="n"/>
      <c r="I6" s="192" t="n"/>
    </row>
    <row r="7" ht="65" customHeight="1">
      <c r="A7" s="174" t="inlineStr">
        <is>
          <t>RFI-003</t>
        </is>
      </c>
      <c r="B7" s="33" t="inlineStr">
        <is>
          <t>Architectural</t>
        </is>
      </c>
      <c r="C7" s="33" t="inlineStr">
        <is>
          <t>A-401</t>
        </is>
      </c>
      <c r="D7" s="33" t="inlineStr">
        <is>
          <t>A-401 prints the 16 in o.c. vertical tie spacing but no horizontal spacing; 16 in o.c. horizontally is used, giving one tie per 16 in x 16 in of veneer. We used a stated value (on the line, worked out from that; our measuring convention - tell us if the documents set a different one). Please confirm that basis or give the correct one.</t>
        </is>
      </c>
      <c r="E7" s="33" t="inlineStr">
        <is>
          <t>Stainless steel brick veneer ties</t>
        </is>
      </c>
      <c r="F7" s="33" t="inlineStr">
        <is>
          <t>Basis to confirm</t>
        </is>
      </c>
      <c r="G7" s="191" t="n"/>
      <c r="H7" s="191" t="n"/>
      <c r="I7" s="192" t="n"/>
    </row>
    <row r="8" ht="60" customHeight="1">
      <c r="A8" s="174" t="inlineStr">
        <is>
          <t>RFI-004</t>
        </is>
      </c>
      <c r="B8" s="33" t="inlineStr">
        <is>
          <t>Architectural</t>
        </is>
      </c>
      <c r="C8" s="33" t="inlineStr">
        <is>
          <t>G-002</t>
        </is>
      </c>
      <c r="D8" s="33" t="inlineStr">
        <is>
          <t>G-002 note 7 sets the maximum spacing and requires a joint at every corner, but no control joint is drawn or located on any plan or elevation; the count is the minimum that satisfies the printed note. We used a stated value (a published standard). Please confirm or give the correct value.</t>
        </is>
      </c>
      <c r="E8" s="33" t="inlineStr">
        <is>
          <t>Masonry control joint, full height of wall including parapet, sealed both faces</t>
        </is>
      </c>
      <c r="F8" s="33" t="inlineStr">
        <is>
          <t>Basis to confirm</t>
        </is>
      </c>
      <c r="G8" s="191" t="n"/>
      <c r="H8" s="191" t="n"/>
      <c r="I8" s="192" t="n"/>
    </row>
    <row r="9" ht="104" customHeight="1">
      <c r="A9" s="174" t="inlineStr">
        <is>
          <t>RFI-005</t>
        </is>
      </c>
      <c r="B9" s="33" t="inlineStr">
        <is>
          <t>Architectural</t>
        </is>
      </c>
      <c r="C9" s="33" t="inlineStr">
        <is>
          <t>A-401, A-101</t>
        </is>
      </c>
      <c r="D9" s="33" t="inlineStr">
        <is>
          <t>The set dimensions no partition head and A-401 identifies the walls that run to the underside of structure only as 'rated walls', without saying which walls are rated; every partition is therefore carried the full 14'-0 to the underside of the roof structure. We used 14.00 ft (the height on the line, worked out from that; from A-401). Please confirm that basis or give the correct one.</t>
        </is>
      </c>
      <c r="E9" s="33" t="inlineStr">
        <is>
          <t>Interior partition framing, 3-5/8 in metal stud at 16 in o.c., full height to underside of roof structure; Gypsum board, 5/8 in type X, to interior partitions, both faces, taped ready to decorate; Sound attenuation batt insulation in toilet and kitchen partitions</t>
        </is>
      </c>
      <c r="F9" s="33" t="inlineStr">
        <is>
          <t>Basis to confirm</t>
        </is>
      </c>
      <c r="G9" s="191" t="n"/>
      <c r="H9" s="191" t="n"/>
      <c r="I9" s="192" t="n"/>
    </row>
    <row r="10" ht="52" customHeight="1">
      <c r="A10" s="174" t="inlineStr">
        <is>
          <t>RFI-006</t>
        </is>
      </c>
      <c r="B10" s="33" t="inlineStr">
        <is>
          <t>Architectural</t>
        </is>
      </c>
      <c r="C10" s="33" t="inlineStr">
        <is>
          <t>A-602</t>
        </is>
      </c>
      <c r="D10" s="33" t="inlineStr">
        <is>
          <t>Neither elevation draws W2 and no window sill is dimensioned in the set; its sill is taken at the 4'-2 that scales off the W1 sill on the south elevation. We used 3'-10" (the height on the line, worked out from that; from A-602). Please confirm that basis or give the correct one.</t>
        </is>
      </c>
      <c r="E10" s="33" t="inlineStr">
        <is>
          <t>Fiberglass reinforced panel wall lining to 8'-0, kitchen</t>
        </is>
      </c>
      <c r="F10" s="33" t="inlineStr">
        <is>
          <t>Basis to confirm</t>
        </is>
      </c>
      <c r="G10" s="191" t="n"/>
      <c r="H10" s="191" t="n"/>
      <c r="I10" s="192" t="n"/>
    </row>
    <row r="11" ht="52" customHeight="1">
      <c r="A11" s="174" t="inlineStr">
        <is>
          <t>RFI-007</t>
        </is>
      </c>
      <c r="B11" s="33" t="inlineStr">
        <is>
          <t>Architectural</t>
        </is>
      </c>
      <c r="C11" s="33" t="inlineStr">
        <is>
          <t>A-602</t>
        </is>
      </c>
      <c r="D11" s="33" t="inlineStr">
        <is>
          <t>Basis of Measurement rule W1 opening threshold - W3 at 6.03 SF each is below the 10.8 SF at which an opening is deducted, so nothing comes off the tile band. We used 0 (our measuring convention - tell us if the documents set a different one). Please confirm or give the correct value.</t>
        </is>
      </c>
      <c r="E11" s="33" t="inlineStr">
        <is>
          <t>Ceramic wall tile to 4'-0 high, toilets</t>
        </is>
      </c>
      <c r="F11" s="33" t="inlineStr">
        <is>
          <t>Basis to confirm</t>
        </is>
      </c>
      <c r="G11" s="191" t="n"/>
      <c r="H11" s="191" t="n"/>
      <c r="I11" s="192" t="n"/>
    </row>
    <row r="12" ht="60" customHeight="1">
      <c r="A12" s="174" t="inlineStr">
        <is>
          <t>RFI-008</t>
        </is>
      </c>
      <c r="B12" s="33" t="inlineStr">
        <is>
          <t>Architectural</t>
        </is>
      </c>
      <c r="C12" s="33" t="inlineStr">
        <is>
          <t>A-201</t>
        </is>
      </c>
      <c r="D12" s="33" t="inlineStr">
        <is>
          <t>The elevations paint the CMU above the brick band and show the wall continuing to the parapet; nothing says whether the inner face of the parapet above roof level is finished, so only the outer face is carried. We used a stated value (from A-201). Please confirm or give the correct value.</t>
        </is>
      </c>
      <c r="E12" s="33" t="inlineStr">
        <is>
          <t>Paint to outer face of parapet upstand, two coats over primer</t>
        </is>
      </c>
      <c r="F12" s="33" t="inlineStr">
        <is>
          <t>Basis to confirm</t>
        </is>
      </c>
      <c r="G12" s="191" t="n"/>
      <c r="H12" s="191" t="n"/>
      <c r="I12" s="192" t="n"/>
    </row>
    <row r="13" ht="52" customHeight="1">
      <c r="A13" s="174" t="inlineStr">
        <is>
          <t>RFI-009</t>
        </is>
      </c>
      <c r="B13" s="33" t="inlineStr">
        <is>
          <t>Structural</t>
        </is>
      </c>
      <c r="C13" s="33" t="inlineStr">
        <is>
          <t>S-101</t>
        </is>
      </c>
      <c r="D13" s="33" t="inlineStr">
        <is>
          <t>The drawings give the 4 ft 0 in footing plan size only; 1'-3 3/4" working space is added on every side. We used 6'-7 1/2" (on the line, worked out from that; a published standard). Please confirm that basis or give the correct one.</t>
        </is>
      </c>
      <c r="E13" s="33" t="inlineStr">
        <is>
          <t>Machine excavation for spread footings F1, 4 ft 0 in x 4 ft 0 in x 1 ft 4 in deep</t>
        </is>
      </c>
      <c r="F13" s="33" t="inlineStr">
        <is>
          <t>Basis to confirm</t>
        </is>
      </c>
      <c r="G13" s="191" t="n"/>
      <c r="H13" s="191" t="n"/>
      <c r="I13" s="192" t="n"/>
    </row>
    <row r="14" ht="60" customHeight="1">
      <c r="A14" s="174" t="inlineStr">
        <is>
          <t>RFI-010</t>
        </is>
      </c>
      <c r="B14" s="33" t="inlineStr">
        <is>
          <t>Structural</t>
        </is>
      </c>
      <c r="C14" s="33" t="inlineStr">
        <is>
          <t>S-101</t>
        </is>
      </c>
      <c r="D14" s="33" t="inlineStr">
        <is>
          <t>No bottom-of-footing level or frost depth is printed, so the dig is taken to the scheduled 1 ft 4 in thickness. We used 1'-4" (the depth on the line, worked out from that; our measuring convention - tell us if the documents set a different one). Please confirm that basis or give the correct one.</t>
        </is>
      </c>
      <c r="E14" s="33" t="inlineStr">
        <is>
          <t>Machine excavation for spread footings F1, 4 ft 0 in x 4 ft 0 in x 1 ft 4 in deep</t>
        </is>
      </c>
      <c r="F14" s="33" t="inlineStr">
        <is>
          <t>Basis to confirm</t>
        </is>
      </c>
      <c r="G14" s="191" t="n"/>
      <c r="H14" s="191" t="n"/>
      <c r="I14" s="192" t="n"/>
    </row>
    <row r="15" ht="45" customHeight="1">
      <c r="A15" s="174" t="inlineStr">
        <is>
          <t>RFI-011</t>
        </is>
      </c>
      <c r="B15" s="33" t="inlineStr">
        <is>
          <t>Structural</t>
        </is>
      </c>
      <c r="C15" s="33" t="inlineStr">
        <is>
          <t>S-101</t>
        </is>
      </c>
      <c r="D15" s="33" t="inlineStr">
        <is>
          <t>Trench width is the 2 ft 6 in footing width plus 1'-3 3/4" shared over the two sides. We used 3'-9 3/4" (the width on the line, worked out from that; a published standard). Please confirm that basis or give the correct one.</t>
        </is>
      </c>
      <c r="E15" s="33" t="inlineStr">
        <is>
          <t>Machine trench excavation for strip footing SF1, 2 ft 6 in wide x 1 ft 6 in deep</t>
        </is>
      </c>
      <c r="F15" s="33" t="inlineStr">
        <is>
          <t>Basis to confirm</t>
        </is>
      </c>
      <c r="G15" s="191" t="n"/>
      <c r="H15" s="191" t="n"/>
      <c r="I15" s="192" t="n"/>
    </row>
    <row r="16" ht="60" customHeight="1">
      <c r="A16" s="174" t="inlineStr">
        <is>
          <t>RFI-012</t>
        </is>
      </c>
      <c r="B16" s="33" t="inlineStr">
        <is>
          <t>Structural</t>
        </is>
      </c>
      <c r="C16" s="33" t="inlineStr">
        <is>
          <t>S-101</t>
        </is>
      </c>
      <c r="D16" s="33" t="inlineStr">
        <is>
          <t>No bottom-of-footing level or frost depth is printed, so the dig is taken to the scheduled 1 ft 6 in thickness. We used 1.50 ft (the depth on the line, worked out from that; our measuring convention - tell us if the documents set a different one). Please confirm that basis or give the correct one.</t>
        </is>
      </c>
      <c r="E16" s="33" t="inlineStr">
        <is>
          <t>Machine trench excavation for strip footing SF1, 2 ft 6 in wide x 1 ft 6 in deep</t>
        </is>
      </c>
      <c r="F16" s="33" t="inlineStr">
        <is>
          <t>Basis to confirm</t>
        </is>
      </c>
      <c r="G16" s="191" t="n"/>
      <c r="H16" s="191" t="n"/>
      <c r="I16" s="192" t="n"/>
    </row>
    <row r="17" ht="52" customHeight="1">
      <c r="A17" s="174" t="inlineStr">
        <is>
          <t>RFI-013</t>
        </is>
      </c>
      <c r="B17" s="33" t="inlineStr">
        <is>
          <t>Structural</t>
        </is>
      </c>
      <c r="C17" s="33" t="inlineStr">
        <is>
          <t>S-101, S-501</t>
        </is>
      </c>
      <c r="D17" s="33" t="inlineStr">
        <is>
          <t>The set has no bar bending schedule; bar length is the 4 ft 0 in footing side less 3 in cover each face for concrete cast against earth. We used 3.50 ft (on the line, worked out from that; a published standard). Please confirm that basis or give the correct one.</t>
        </is>
      </c>
      <c r="E17" s="33" t="inlineStr">
        <is>
          <t>Reinforcement to spread footings F1, #5 bars, ASTM A615 grade 60</t>
        </is>
      </c>
      <c r="F17" s="33" t="inlineStr">
        <is>
          <t>Basis to confirm</t>
        </is>
      </c>
      <c r="G17" s="191" t="n"/>
      <c r="H17" s="191" t="n"/>
      <c r="I17" s="192" t="n"/>
    </row>
    <row r="18" ht="78" customHeight="1">
      <c r="A18" s="174" t="inlineStr">
        <is>
          <t>RFI-014</t>
        </is>
      </c>
      <c r="B18" s="33" t="inlineStr">
        <is>
          <t>Structural</t>
        </is>
      </c>
      <c r="C18" s="33" t="inlineStr">
        <is>
          <t>A-101, A-301, A-601</t>
        </is>
      </c>
      <c r="D18" s="33" t="inlineStr">
        <is>
          <t>The schedule calls D4 the plant delivery door, which reads as an external opening, but the floor plan draws its swing inside the plant room and the exterior wall line is not broken there; confirm whether this 100 SF opening cuts the masonry. We used 10.00 ft (the height on the line; not given on the drawings - the designer should confirm it). Please confirm or give the correct value.</t>
        </is>
      </c>
      <c r="E18" s="33" t="inlineStr">
        <is>
          <t>8 in concrete masonry bearing wall, ASTM C90 normal weight, f'm 2,000 psi</t>
        </is>
      </c>
      <c r="F18" s="33" t="inlineStr">
        <is>
          <t>Basis to confirm</t>
        </is>
      </c>
      <c r="G18" s="191" t="n"/>
      <c r="H18" s="191" t="n"/>
      <c r="I18" s="192" t="n"/>
    </row>
    <row r="19" ht="52" customHeight="1">
      <c r="A19" s="174" t="inlineStr">
        <is>
          <t>RFI-015</t>
        </is>
      </c>
      <c r="B19" s="33" t="inlineStr">
        <is>
          <t>Structural</t>
        </is>
      </c>
      <c r="C19" s="33" t="inlineStr">
        <is>
          <t>A-101, S-501</t>
        </is>
      </c>
      <c r="D19" s="33" t="inlineStr">
        <is>
          <t>Keynote 1 gives 48 in centers but does not number the cells; 240 LF divided by 4 ft 0 in gives 60. We used 60 (on the line, worked out from that; our measuring convention - tell us if the documents set a different one). Please confirm that basis or give the correct one.</t>
        </is>
      </c>
      <c r="E19" s="33" t="inlineStr">
        <is>
          <t>Grout to reinforced masonry cells at 48 in on center, 2,000 psi</t>
        </is>
      </c>
      <c r="F19" s="33" t="inlineStr">
        <is>
          <t>Basis to confirm</t>
        </is>
      </c>
      <c r="G19" s="191" t="n"/>
      <c r="H19" s="191" t="n"/>
      <c r="I19" s="192" t="n"/>
    </row>
    <row r="20" ht="39" customHeight="1">
      <c r="A20" s="174" t="inlineStr">
        <is>
          <t>RFI-016</t>
        </is>
      </c>
      <c r="B20" s="33" t="inlineStr">
        <is>
          <t>Structural</t>
        </is>
      </c>
      <c r="C20" s="33" t="inlineStr">
        <is>
          <t>A-101, S-501</t>
        </is>
      </c>
      <c r="D20" s="33" t="inlineStr">
        <is>
          <t>The drawings give no block core size; the core of a standard 8 x 8 x 16 two-core unit is used. We used 0'-5 1/8", 0'-5 1/2" (a published standard). Please confirm or give the correct value.</t>
        </is>
      </c>
      <c r="E20" s="33" t="inlineStr">
        <is>
          <t>Grout to reinforced masonry cells at 48 in on center, 2,000 psi</t>
        </is>
      </c>
      <c r="F20" s="33" t="inlineStr">
        <is>
          <t>Basis to confirm</t>
        </is>
      </c>
      <c r="G20" s="191" t="n"/>
      <c r="H20" s="191" t="n"/>
      <c r="I20" s="192" t="n"/>
    </row>
    <row r="21" ht="45" customHeight="1">
      <c r="A21" s="174" t="inlineStr">
        <is>
          <t>RFI-017</t>
        </is>
      </c>
      <c r="B21" s="33" t="inlineStr">
        <is>
          <t>Structural</t>
        </is>
      </c>
      <c r="C21" s="33" t="inlineStr">
        <is>
          <t>S-201, S-501</t>
        </is>
      </c>
      <c r="D21" s="33" t="inlineStr">
        <is>
          <t>The drawings do not print the joist weight; 11.3 lb per foot, the published weight of a 24K7 joist, is used. We used 11.30 lb/ft (a published standard). Please confirm or give the correct value.</t>
        </is>
      </c>
      <c r="E21" s="33" t="inlineStr">
        <is>
          <t>Open web steel joists 24K7, 40 ft 0 in span</t>
        </is>
      </c>
      <c r="F21" s="33" t="inlineStr">
        <is>
          <t>Basis to confirm</t>
        </is>
      </c>
      <c r="G21" s="191" t="n"/>
      <c r="H21" s="191" t="n"/>
      <c r="I21" s="192" t="n"/>
    </row>
    <row r="22" ht="39" customHeight="1">
      <c r="A22" s="174" t="inlineStr">
        <is>
          <t>RFI-018</t>
        </is>
      </c>
      <c r="B22" s="33" t="inlineStr">
        <is>
          <t>Structural</t>
        </is>
      </c>
      <c r="C22" s="33" t="inlineStr">
        <is>
          <t>S-201, S-501</t>
        </is>
      </c>
      <c r="D22" s="33" t="inlineStr">
        <is>
          <t>Unit weight is the 26 lb per foot carried by the W12x26 designation itself. We used 26.00 lb/ft (a published standard). Please confirm or give the correct value.</t>
        </is>
      </c>
      <c r="E22" s="33" t="inlineStr">
        <is>
          <t>Structural steel beams W12x26 over openings, ASTM A992</t>
        </is>
      </c>
      <c r="F22" s="33" t="inlineStr">
        <is>
          <t>Basis to confirm</t>
        </is>
      </c>
      <c r="G22" s="191" t="n"/>
      <c r="H22" s="191" t="n"/>
      <c r="I22" s="192" t="n"/>
    </row>
    <row r="23" ht="45" customHeight="1">
      <c r="A23" s="174" t="inlineStr">
        <is>
          <t>RFI-019</t>
        </is>
      </c>
      <c r="B23" s="33" t="inlineStr">
        <is>
          <t>Structural</t>
        </is>
      </c>
      <c r="C23" s="33" t="inlineStr">
        <is>
          <t>S-201, S-501</t>
        </is>
      </c>
      <c r="D23" s="33" t="inlineStr">
        <is>
          <t>The drawings do not print the angle weight; 6.6 lb per foot, the published weight of an L4x4x1/4 angle, is used. We used 6.60 lb/ft (a published standard). Please confirm or give the correct value.</t>
        </is>
      </c>
      <c r="E23" s="33" t="inlineStr">
        <is>
          <t>Steel angle lintels L4x4x1/4 over masonry openings, ASTM A36</t>
        </is>
      </c>
      <c r="F23" s="33" t="inlineStr">
        <is>
          <t>Basis to confirm</t>
        </is>
      </c>
      <c r="G23" s="191" t="n"/>
      <c r="H23" s="191" t="n"/>
      <c r="I23" s="192" t="n"/>
    </row>
    <row r="24" ht="78" customHeight="1">
      <c r="A24" s="174" t="inlineStr">
        <is>
          <t>RFI-020</t>
        </is>
      </c>
      <c r="B24" s="33" t="inlineStr">
        <is>
          <t>Architectural</t>
        </is>
      </c>
      <c r="C24" s="33" t="inlineStr">
        <is>
          <t>A-401, A-602</t>
        </is>
      </c>
      <c r="D24" s="33" t="inlineStr">
        <is>
          <t>Metal furring to interior face of exterior wall, lobby, kitchen and toilets — the basis we used: A-401 puts furred gypsum board on the inside of the exterior wall everywhere except the hall and the store; the room finish schedule adds the plant to the painted-CMU rooms. Measured to the 9'-0 ceiling in these four rooms. The furring depth is not stated anywhere in… Can you confirm this, or advise the correct basis?</t>
        </is>
      </c>
      <c r="E24" s="33" t="inlineStr">
        <is>
          <t>Metal furring to interior face of exterior wall, lobby, kitchen and toilets</t>
        </is>
      </c>
      <c r="F24" s="33" t="inlineStr">
        <is>
          <t>Low-confidence line</t>
        </is>
      </c>
      <c r="G24" s="191" t="n"/>
      <c r="H24" s="191" t="n"/>
      <c r="I24" s="192" t="n"/>
    </row>
    <row r="25" ht="52" customHeight="1">
      <c r="A25" s="174" t="inlineStr">
        <is>
          <t>RFI-021</t>
        </is>
      </c>
      <c r="B25" s="33" t="inlineStr">
        <is>
          <t>Architectural</t>
        </is>
      </c>
      <c r="C25" s="33" t="inlineStr">
        <is>
          <t>A-602</t>
        </is>
      </c>
      <c r="D25" s="33" t="inlineStr">
        <is>
          <t>Ceramic wall tile, full height behind sanitary fixtures, toilets — this could not be measured from the drawings supplied and is therefore NOT included in the quantities. Is it in scope, and if so can you provide the drawing or schedule that sets it out?</t>
        </is>
      </c>
      <c r="E25" s="33" t="inlineStr">
        <is>
          <t>Ceramic wall tile, full height behind sanitary fixtures, toilets</t>
        </is>
      </c>
      <c r="F25" s="33" t="inlineStr">
        <is>
          <t>Low-confidence line</t>
        </is>
      </c>
      <c r="G25" s="191" t="n"/>
      <c r="H25" s="191" t="n"/>
      <c r="I25" s="192" t="n"/>
    </row>
    <row r="26" ht="78" customHeight="1">
      <c r="A26" s="174" t="inlineStr">
        <is>
          <t>RFI-022</t>
        </is>
      </c>
      <c r="B26" s="33" t="inlineStr">
        <is>
          <t>Architectural</t>
        </is>
      </c>
      <c r="C26" s="33" t="inlineStr">
        <is>
          <t>A-102, A-602</t>
        </is>
      </c>
      <c r="D26" s="33" t="inlineStr">
        <is>
          <t>Paint to exposed roof deck soffit, joists and structure, two coats over primer — the basis we used: measured on the plan area of the three rooms whose ceiling is 'exposed structure, painted'. The girth of the open web joists and the flutes of the 1-1/2 in type B deck are not drawn, so the painted surface is larger than the plan area by a factor the drawings do not… Can you confirm this, or advise the correct basis?</t>
        </is>
      </c>
      <c r="E26" s="33" t="inlineStr">
        <is>
          <t>Paint to exposed roof deck soffit, joists and structure, two coats over primer</t>
        </is>
      </c>
      <c r="F26" s="33" t="inlineStr">
        <is>
          <t>Low-confidence line</t>
        </is>
      </c>
      <c r="G26" s="191" t="n"/>
      <c r="H26" s="191" t="n"/>
      <c r="I26" s="192" t="n"/>
    </row>
    <row r="27" ht="52" customHeight="1">
      <c r="A27" s="174" t="inlineStr">
        <is>
          <t>RFI-023</t>
        </is>
      </c>
      <c r="B27" s="33" t="inlineStr">
        <is>
          <t>Architectural</t>
        </is>
      </c>
      <c r="C27" s="33" t="inlineStr">
        <is>
          <t>A-101, A-602</t>
        </is>
      </c>
      <c r="D27" s="33" t="inlineStr">
        <is>
          <t>Toilet compartments, accessories and signage — this could not be measured from the drawings supplied and is therefore NOT included in the quantities. Is it in scope, and if so can you provide the drawing or schedule that sets it out?</t>
        </is>
      </c>
      <c r="E27" s="33" t="inlineStr">
        <is>
          <t>Toilet compartments, accessories and signage</t>
        </is>
      </c>
      <c r="F27" s="33" t="inlineStr">
        <is>
          <t>Low-confidence line</t>
        </is>
      </c>
      <c r="G27" s="191" t="n"/>
      <c r="H27" s="191" t="n"/>
      <c r="I27" s="192" t="n"/>
    </row>
    <row r="28" ht="52" customHeight="1">
      <c r="A28" s="174" t="inlineStr">
        <is>
          <t>RFI-024</t>
        </is>
      </c>
      <c r="B28" s="33" t="inlineStr">
        <is>
          <t>Sitework</t>
        </is>
      </c>
      <c r="C28" s="33" t="inlineStr">
        <is>
          <t>C-101</t>
        </is>
      </c>
      <c r="D28" s="33" t="inlineStr">
        <is>
          <t>Dumpster enclosure screen — construction and height not shown — this could not be measured from the drawings supplied and is therefore NOT included in the quantities. Is it in scope, and if so can you provide the drawing or schedule that sets it out?</t>
        </is>
      </c>
      <c r="E28" s="33" t="inlineStr">
        <is>
          <t>Dumpster enclosure screen — construction and height not shown</t>
        </is>
      </c>
      <c r="F28" s="33" t="inlineStr">
        <is>
          <t>Low-confidence line</t>
        </is>
      </c>
      <c r="G28" s="191" t="n"/>
      <c r="H28" s="191" t="n"/>
      <c r="I28" s="192" t="n"/>
    </row>
    <row r="29" ht="45" customHeight="1">
      <c r="A29" s="174" t="inlineStr">
        <is>
          <t>RFI-025</t>
        </is>
      </c>
      <c r="B29" s="33" t="inlineStr">
        <is>
          <t>Structural</t>
        </is>
      </c>
      <c r="C29" s="33" t="inlineStr">
        <is>
          <t>S-101</t>
        </is>
      </c>
      <c r="D29" s="33" t="inlineStr">
        <is>
          <t>Concrete to tie columns T1, 12 in x 12 in — this could not be measured from the drawings supplied and is therefore NOT included in the quantities. Is it in scope, and if so can you provide the drawing or schedule that sets it out?</t>
        </is>
      </c>
      <c r="E29" s="33" t="inlineStr">
        <is>
          <t>Concrete to tie columns T1, 12 in x 12 in</t>
        </is>
      </c>
      <c r="F29" s="33" t="inlineStr">
        <is>
          <t>Low-confidence line</t>
        </is>
      </c>
      <c r="G29" s="191" t="n"/>
      <c r="H29" s="191" t="n"/>
      <c r="I29" s="192" t="n"/>
    </row>
    <row r="30" ht="45" customHeight="1">
      <c r="A30" s="174" t="inlineStr">
        <is>
          <t>RFI-026</t>
        </is>
      </c>
      <c r="B30" s="33" t="inlineStr">
        <is>
          <t>Structural</t>
        </is>
      </c>
      <c r="C30" s="33" t="inlineStr">
        <is>
          <t>S-101, A-301</t>
        </is>
      </c>
      <c r="D30" s="33" t="inlineStr">
        <is>
          <t>Reinforcement to slab on grade — this could not be measured from the drawings supplied and is therefore NOT included in the quantities. Is it in scope, and if so can you provide the drawing or schedule that sets it out?</t>
        </is>
      </c>
      <c r="E30" s="33" t="inlineStr">
        <is>
          <t>Reinforcement to slab on grade</t>
        </is>
      </c>
      <c r="F30" s="33" t="inlineStr">
        <is>
          <t>Low-confidence line</t>
        </is>
      </c>
      <c r="G30" s="191" t="n"/>
      <c r="H30" s="191" t="n"/>
      <c r="I30" s="192" t="n"/>
    </row>
    <row r="31" ht="52" customHeight="1">
      <c r="A31" s="174" t="inlineStr">
        <is>
          <t>RFI-027</t>
        </is>
      </c>
      <c r="B31" s="33" t="inlineStr">
        <is>
          <t>Structural</t>
        </is>
      </c>
      <c r="C31" s="33" t="inlineStr">
        <is>
          <t>S-101</t>
        </is>
      </c>
      <c r="D31" s="33" t="inlineStr">
        <is>
          <t>Reinforcement to tie columns T1, #4 bars and ties — this could not be measured from the drawings supplied and is therefore NOT included in the quantities. Is it in scope, and if so can you provide the drawing or schedule that sets it out?</t>
        </is>
      </c>
      <c r="E31" s="33" t="inlineStr">
        <is>
          <t>Reinforcement to tie columns T1, #4 bars and ties</t>
        </is>
      </c>
      <c r="F31" s="33" t="inlineStr">
        <is>
          <t>Low-confidence line</t>
        </is>
      </c>
      <c r="G31" s="191" t="n"/>
      <c r="H31" s="191" t="n"/>
      <c r="I31" s="192" t="n"/>
    </row>
    <row r="32" ht="52" customHeight="1">
      <c r="A32" s="174" t="inlineStr">
        <is>
          <t>RFI-028</t>
        </is>
      </c>
      <c r="B32" s="33" t="inlineStr">
        <is>
          <t>Structural</t>
        </is>
      </c>
      <c r="C32" s="33" t="inlineStr">
        <is>
          <t>A-101</t>
        </is>
      </c>
      <c r="D32" s="33" t="inlineStr">
        <is>
          <t>Vertical reinforcement to grouted masonry cells — this could not be measured from the drawings supplied and is therefore NOT included in the quantities. Is it in scope, and if so can you provide the drawing or schedule that sets it out?</t>
        </is>
      </c>
      <c r="E32" s="33" t="inlineStr">
        <is>
          <t>Vertical reinforcement to grouted masonry cells</t>
        </is>
      </c>
      <c r="F32" s="33" t="inlineStr">
        <is>
          <t>Low-confidence line</t>
        </is>
      </c>
      <c r="G32" s="191" t="n"/>
      <c r="H32" s="191" t="n"/>
      <c r="I32" s="192" t="n"/>
    </row>
    <row r="33" ht="45" customHeight="1">
      <c r="A33" s="174" t="inlineStr">
        <is>
          <t>RFI-029</t>
        </is>
      </c>
      <c r="B33" s="33" t="inlineStr">
        <is>
          <t>Drawings</t>
        </is>
      </c>
      <c r="C33" s="33" t="inlineStr">
        <is>
          <t>plans.pdf p1</t>
        </is>
      </c>
      <c r="D33" s="33" t="inlineStr">
        <is>
          <t>The drawings are stamped 'NOT FOR CONSTRUCTION' on 16 of the 16 sheets we read. Is there a later set issued for bidding or construction, and does it change any sheet? Quantities here are measured from the stamped set.</t>
        </is>
      </c>
      <c r="E33" s="33" t="inlineStr"/>
      <c r="F33" s="33" t="inlineStr">
        <is>
          <t>Open question</t>
        </is>
      </c>
      <c r="G33" s="191" t="n"/>
      <c r="H33" s="191" t="n"/>
      <c r="I33" s="192" t="n"/>
    </row>
    <row r="34"/>
    <row r="35"/>
    <row r="36">
      <c r="B36" s="59" t="inlineStr">
        <is>
          <t>OUR WORKING NOTES — 9 item(s) for your reading, not for the designer: the Quantity Model's own checks (our marks against our tables) and lines graded low for our reading of a plain drawing. They carry no RFI number and are not on the RFI List.</t>
        </is>
      </c>
    </row>
    <row r="37"/>
    <row r="38" ht="26" customHeight="1">
      <c r="B38" s="193" t="inlineStr">
        <is>
          <t>Kind</t>
        </is>
      </c>
      <c r="D38" s="193" t="inlineStr">
        <is>
          <t>Note</t>
        </is>
      </c>
      <c r="E38" s="193" t="inlineStr">
        <is>
          <t>Affects</t>
        </is>
      </c>
      <c r="F38" s="193" t="inlineStr">
        <is>
          <t>Why it is not a question</t>
        </is>
      </c>
    </row>
    <row r="39" ht="117" customHeight="1">
      <c r="B39" s="33" t="inlineStr">
        <is>
          <t>Quantity Model check</t>
        </is>
      </c>
      <c r="D39" s="33" t="inlineStr">
        <is>
          <t>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 (full basis on the affected line in the workbook)</t>
        </is>
      </c>
      <c r="E39" s="33" t="inlineStr">
        <is>
          <t>Aluminum fixed window, thermally broken, 3'-0 x 5'-0; Metal furring to interior face of exterior wall, lobby, kitchen and toilets; Gypsum board lining, 5/8 in, to furred exterior wall, lobby, kitchen and toilets; Paint to exterior concrete masonry above brick band, two coats over primer; 8 in…</t>
        </is>
      </c>
      <c r="F39" s="33" t="inlineStr">
        <is>
          <t>Quantity Model check - our own marks against our own table, shown on the Quantity Model page; not a question for the designer</t>
        </is>
      </c>
    </row>
    <row r="40" ht="104" customHeight="1">
      <c r="B40" s="33" t="inlineStr">
        <is>
          <t>Quantity Model check</t>
        </is>
      </c>
      <c r="D40" s="33" t="inlineStr">
        <is>
          <t>On Maple-Street-Hall-Plans.pdf p5, the schedule lists 5 D3 'Solid core wood door, 3'-0 x 7'-0, in hollow metal frame' and the plan draws 2; 'Interior partition framing, 3-5/8 in metal stud at 16 in o.c., full height to underside of roof structure' deducts 5, 'Ceramic wall tile to 4'-0 high, toilets' deducts 4 - please confirm where the other 3 are drawn (an elevation, a sheet not in this set) or whether the schedule ... (full basis on the affected line in the workbook)</t>
        </is>
      </c>
      <c r="E40" s="33" t="inlineStr">
        <is>
          <t>Solid core wood door, 3'-0 x 7'-0, in hollow metal frame; Interior partition framing, 3-5/8 in metal stud at 16 in o.c., full height to underside of roof structure; Ceramic wall tile to 4'-0 high, toilets</t>
        </is>
      </c>
      <c r="F40" s="33" t="inlineStr">
        <is>
          <t>Quantity Model check - our own marks against our own table, shown on the Quantity Model page; not a question for the designer</t>
        </is>
      </c>
    </row>
    <row r="41" ht="104" customHeight="1">
      <c r="B41" s="33" t="inlineStr">
        <is>
          <t>Quantity Model check</t>
        </is>
      </c>
      <c r="D41" s="33" t="inlineStr">
        <is>
          <t>On Maple-Street-Hall-Plans.pdf p5, the schedule lists 4 W3 'Aluminum awning window, 3'-0 x 2'-0, obscure glazing' and the plan draws 1; '8 in concrete masonry bearing wall, ASTM C90 normal weight, f'm 2,000 psi' deducts 4 - please confirm where the other 3 are drawn (an elevation, a sheet not in this set) or whether the schedule count is right; the schedule count is carried</t>
        </is>
      </c>
      <c r="E41" s="33" t="inlineStr">
        <is>
          <t>Aluminum awning window, 3'-0 x 2'-0, obscure glazing; 8 in concrete masonry bearing wall, ASTM C90 normal weight, f'm 2,000 psi</t>
        </is>
      </c>
      <c r="F41" s="33" t="inlineStr">
        <is>
          <t>Quantity Model check - our own marks against our own table, shown on the Quantity Model page; not a question for the designer</t>
        </is>
      </c>
    </row>
    <row r="42" ht="104" customHeight="1">
      <c r="B42" s="33" t="inlineStr">
        <is>
          <t>Quantity Model check</t>
        </is>
      </c>
      <c r="D42" s="33" t="inlineStr">
        <is>
          <t>On Maple-Street-Hall-Plans.pdf p5, the schedule lists 6 LAV 'Lavatory, wall hung, sensor faucet (mark LAV)' and the plan draws 3 - please confirm where the other 3 are drawn (an elevation, a sheet not in this set) or whether the schedule count is right; the schedule count is carried</t>
        </is>
      </c>
      <c r="E42" s="33" t="inlineStr">
        <is>
          <t>Lavatory, wall hung, sensor faucet (mark LAV)</t>
        </is>
      </c>
      <c r="F42" s="33" t="inlineStr">
        <is>
          <t>Quantity Model check - our own marks against our own table, shown on the Quantity Model page; not a question for the designer</t>
        </is>
      </c>
    </row>
    <row r="43" ht="104" customHeight="1">
      <c r="B43" s="33" t="inlineStr">
        <is>
          <t>Quantity Model check</t>
        </is>
      </c>
      <c r="D43" s="33" t="inlineStr">
        <is>
          <t>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 (full basis on the affected line in the workbook)</t>
        </is>
      </c>
      <c r="E43" s="33" t="inlineStr">
        <is>
          <t>Aluminum storefront door, pair, 6'-0 x 7'-0, insulated glazing; Face brick veneer, 3-5/8 in, running bond, to 3'-4 above finished floor; Metal furring to interior face of exterior wall, lobby, kitchen and toilets; Gypsum board lining, 5/8 in, to furred exterior wall, lobby, kitchen and toilets…</t>
        </is>
      </c>
      <c r="F43" s="33" t="inlineStr">
        <is>
          <t>Quantity Model check - our own marks against our own table, shown on the Quantity Model page; not a question for the designer</t>
        </is>
      </c>
    </row>
    <row r="44" ht="104" customHeight="1">
      <c r="B44" s="33" t="inlineStr">
        <is>
          <t>Quantity Model check</t>
        </is>
      </c>
      <c r="D44" s="33" t="inlineStr">
        <is>
          <t>On Maple-Street-Hall-Plans.pdf p5, the schedule lists 4 D2 'Hollow metal door, single, 3'-0 x 7'-0, 90 minute fire rated, with frame' and the plan draws 3; 'Interior partition framing, 3-5/8 in metal stud at 16 in o.c., full height to underside of roof structure' deducts 4 - please confirm where the other one is drawn (an elevation, a sheet not in this set) or whether the schedule count is right ... (full basis on the affected line in the workbook)</t>
        </is>
      </c>
      <c r="E44" s="33" t="inlineStr">
        <is>
          <t>Hollow metal door, single, 3'-0 x 7'-0, 90 minute fire rated, with frame; Interior partition framing, 3-5/8 in metal stud at 16 in o.c., full height to underside of roof structure</t>
        </is>
      </c>
      <c r="F44" s="33" t="inlineStr">
        <is>
          <t>Quantity Model check - our own marks against our own table, shown on the Quantity Model page; not a question for the designer</t>
        </is>
      </c>
    </row>
    <row r="45" ht="104" customHeight="1">
      <c r="B45" s="33" t="inlineStr">
        <is>
          <t>Quantity Model check</t>
        </is>
      </c>
      <c r="D45" s="33" t="inlineStr">
        <is>
          <t>On Maple-Street-Hall-Plans.pdf p5, the schedule lists 6 WC 'Water closet, floor mounted, flush valve (mark WC)' and the plan draws 5 - please confirm where the other one is drawn (an elevation, a sheet not in this set) or whether the schedule count is right; the schedule count is carried</t>
        </is>
      </c>
      <c r="E45" s="33" t="inlineStr">
        <is>
          <t>Water closet, floor mounted, flush valve (mark WC)</t>
        </is>
      </c>
      <c r="F45" s="33" t="inlineStr">
        <is>
          <t>Quantity Model check - our own marks against our own table, shown on the Quantity Model page; not a question for the designer</t>
        </is>
      </c>
    </row>
    <row r="46" ht="104" customHeight="1">
      <c r="B46" s="33" t="inlineStr">
        <is>
          <t>Quantity Model check</t>
        </is>
      </c>
      <c r="D46" s="33" t="inlineStr">
        <is>
          <t>On Maple-Street-Hall-Plans.pdf p5, the plan draws 41.98 SF of openings in 'Fiberglass reinforced panel wall lining to 8'-0, kitchen' (D2 x1, D3 x1) while 55.54 SF is deducted from it (D3 x1, W2 x3) - please confirm which openings sit in this wall</t>
        </is>
      </c>
      <c r="E46" s="33" t="inlineStr">
        <is>
          <t>Fiberglass reinforced panel wall lining to 8'-0, kitchen</t>
        </is>
      </c>
      <c r="F46" s="33" t="inlineStr">
        <is>
          <t>Quantity Model check - our own marks against our own table, shown on the Quantity Model page; not a question for the designer</t>
        </is>
      </c>
    </row>
    <row r="47" ht="91" customHeight="1">
      <c r="B47" s="33" t="inlineStr">
        <is>
          <t>Low-confidence line</t>
        </is>
      </c>
      <c r="D47" s="33" t="inlineStr">
        <is>
          <t>Gypsum board lining, 5/8 in, to furred exterior wall, lobby, kitchen and toilets — the basis we used: Same measure as the furring it is fixed to. NOTE: the A-601 schedules place two storefront pairs and three W2 windows - 21'-0 of opening - in the lobby's 14'-0 of exterior wall, which cannot all fit; the deductions are therefore taken across the four rooms… Can you confirm this, or advise the correct basis?</t>
        </is>
      </c>
      <c r="E47" s="33" t="inlineStr">
        <is>
          <t>Gypsum board lining, 5/8 in, to furred exterior wall, lobby, kitchen and toilets</t>
        </is>
      </c>
      <c r="F47" s="33" t="inlineStr">
        <is>
          <t>Low-confidence line - our reading of what is drawn, graded low; the set leaves nothing open for the designer to answer</t>
        </is>
      </c>
    </row>
  </sheetData>
  <sheetProtection selectLockedCells="1" selectUnlockedCells="1" sheet="1" objects="0" insertRows="1" insertHyperlinks="1" autoFilter="1" scenarios="0" formatColumns="1" deleteColumns="1" insertColumns="1" pivotTables="1" deleteRows="1" formatCells="1" formatRows="1" sort="1" password="DF87"/>
  <autoFilter ref="A4:I33"/>
  <mergeCells count="4">
    <mergeCell ref="A1:I1"/>
    <mergeCell ref="A3:I3"/>
    <mergeCell ref="B36:I37"/>
    <mergeCell ref="A2:I2"/>
  </mergeCells>
  <dataValidations count="1">
    <dataValidation sqref="G5:H33" showDropDown="0" showInputMessage="0" showErrorMessage="0" allowBlank="1" error="Type Y or N" type="list">
      <formula1>"Y,N"</formula1>
    </dataValidation>
  </dataValidation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7.xml><?xml version="1.0" encoding="utf-8"?>
<worksheet xmlns="http://schemas.openxmlformats.org/spreadsheetml/2006/main">
  <sheetPr>
    <tabColor rgb="0014324A"/>
    <outlinePr summaryBelow="1" summaryRight="1"/>
    <pageSetUpPr fitToPage="1"/>
  </sheetPr>
  <dimension ref="A1:I123"/>
  <sheetViews>
    <sheetView showGridLines="0" zoomScale="100" workbookViewId="0">
      <pane ySplit="4" topLeftCell="A5" activePane="bottomLeft" state="frozen"/>
      <selection pane="bottomLeft" activeCell="A1" sqref="A1"/>
    </sheetView>
  </sheetViews>
  <sheetFormatPr baseColWidth="8" defaultRowHeight="15"/>
  <cols>
    <col width="22" customWidth="1" min="1" max="1"/>
    <col width="52" customWidth="1" min="2" max="2"/>
    <col width="8" customWidth="1" min="3" max="3"/>
    <col width="12" customWidth="1" min="4" max="4"/>
    <col width="16" customWidth="1" min="5" max="5"/>
    <col width="5" customWidth="1" min="6" max="6"/>
    <col width="18" customWidth="1" min="7" max="7"/>
    <col width="7" customWidth="1" min="8" max="8"/>
    <col width="6" customWidth="1" min="9" max="9"/>
  </cols>
  <sheetData>
    <row r="1" ht="30" customHeight="1">
      <c r="A1" s="23" t="inlineStr">
        <is>
          <t>Index — every priced line in this workbook, one row each</t>
        </is>
      </c>
      <c r="B1" s="64" t="n"/>
      <c r="C1" s="64" t="n"/>
      <c r="D1" s="64" t="n"/>
      <c r="E1" s="64" t="n"/>
      <c r="F1" s="64" t="n"/>
      <c r="G1" s="64" t="n"/>
      <c r="H1" s="86" t="n"/>
      <c r="I1" s="86" t="n"/>
    </row>
    <row r="2" ht="36" customHeight="1">
      <c r="A2" s="25" t="inlineStr">
        <is>
          <t>Ctrl+F on this one sheet searches every Takeoff and Alternates line in the file; the → cell jumps to the line, and the amount is a live link to it. The Find sheet (after the Basis of Measurement) reads this list. The one place it does not reach is the 'Listed, not measured' sheet, when the job has one — those lines are listed rather than measured and carry no amount; read that sheet directly.</t>
        </is>
      </c>
    </row>
    <row r="3"/>
    <row r="4" ht="30" customHeight="1">
      <c r="A4" s="11" t="inlineStr">
        <is>
          <t>Sheet</t>
        </is>
      </c>
      <c r="B4" s="11" t="inlineStr">
        <is>
          <t>Description</t>
        </is>
      </c>
      <c r="C4" s="11" t="inlineStr">
        <is>
          <t>Unit</t>
        </is>
      </c>
      <c r="D4" s="11" t="inlineStr">
        <is>
          <t>Qty</t>
        </is>
      </c>
      <c r="E4" s="11" t="inlineStr">
        <is>
          <t>Amount (USD)</t>
        </is>
      </c>
      <c r="F4" s="11" t="inlineStr">
        <is>
          <t>Go</t>
        </is>
      </c>
      <c r="G4" s="11" t="inlineStr">
        <is>
          <t>Drawing ref</t>
        </is>
      </c>
      <c r="H4" s="11" t="inlineStr">
        <is>
          <t>Match</t>
        </is>
      </c>
      <c r="I4" s="11" t="inlineStr">
        <is>
          <t>Row</t>
        </is>
      </c>
    </row>
    <row r="5" ht="39" customHeight="1">
      <c r="A5" s="33" t="inlineStr">
        <is>
          <t>Takeoff-Structural</t>
        </is>
      </c>
      <c r="B5" s="33" t="inlineStr">
        <is>
          <t>Machine excavation for spread footings F1, 4 ft 0 in x 4 ft 0 in x 1 ft 4 in deep</t>
        </is>
      </c>
      <c r="C5" s="32" t="inlineStr">
        <is>
          <t>CY</t>
        </is>
      </c>
      <c r="D5" s="209" t="n">
        <v>32.5085971876666</v>
      </c>
      <c r="E5" s="210" t="n">
        <v>1384.87</v>
      </c>
      <c r="F5" s="174" t="inlineStr">
        <is>
          <t>→</t>
        </is>
      </c>
      <c r="G5" s="33" t="inlineStr">
        <is>
          <t>S-101 foundation plan and foundation schedule</t>
        </is>
      </c>
      <c r="H5" s="41" t="n"/>
      <c r="I5" s="194" t="n">
        <v>4</v>
      </c>
    </row>
    <row r="6" ht="39" customHeight="1">
      <c r="A6" s="33" t="inlineStr">
        <is>
          <t>Takeoff-Structural</t>
        </is>
      </c>
      <c r="B6" s="33" t="inlineStr">
        <is>
          <t>Machine trench excavation for strip footing SF1, 2 ft 6 in wide x 1 ft 6 in deep</t>
        </is>
      </c>
      <c r="C6" s="32" t="inlineStr">
        <is>
          <t>CY</t>
        </is>
      </c>
      <c r="D6" s="209" t="n">
        <v>50.83061583600001</v>
      </c>
      <c r="E6" s="210" t="n">
        <v>2470.37</v>
      </c>
      <c r="F6" s="174" t="inlineStr">
        <is>
          <t>→</t>
        </is>
      </c>
      <c r="G6" s="33" t="inlineStr">
        <is>
          <t>S-101 foundation plan and foundation schedule</t>
        </is>
      </c>
      <c r="H6" s="41" t="n"/>
      <c r="I6" s="194" t="n">
        <v>5</v>
      </c>
    </row>
    <row r="7" ht="39" customHeight="1">
      <c r="A7" s="33" t="inlineStr">
        <is>
          <t>Takeoff-Structural</t>
        </is>
      </c>
      <c r="B7" s="33" t="inlineStr">
        <is>
          <t>Backfill and compaction to footing excavations, selected excavated material</t>
        </is>
      </c>
      <c r="C7" s="32" t="inlineStr">
        <is>
          <t>CY</t>
        </is>
      </c>
      <c r="D7" s="209" t="n">
        <v>38.15422041679999</v>
      </c>
      <c r="E7" s="210" t="n">
        <v>1236.2</v>
      </c>
      <c r="F7" s="174" t="inlineStr">
        <is>
          <t>→</t>
        </is>
      </c>
      <c r="G7" s="33" t="inlineStr">
        <is>
          <t>S-101 foundation plan and foundation schedule</t>
        </is>
      </c>
      <c r="H7" s="41" t="n"/>
      <c r="I7" s="194" t="n">
        <v>6</v>
      </c>
    </row>
    <row r="8" ht="39" customHeight="1">
      <c r="A8" s="33" t="inlineStr">
        <is>
          <t>Takeoff-Structural</t>
        </is>
      </c>
      <c r="B8" s="33" t="inlineStr">
        <is>
          <t>Compacted granular base, 4 in thick, under slab on grade</t>
        </is>
      </c>
      <c r="C8" s="32" t="inlineStr">
        <is>
          <t>CY</t>
        </is>
      </c>
      <c r="D8" s="209" t="n">
        <v>39.50616913576666</v>
      </c>
      <c r="E8" s="210" t="n">
        <v>3721.48</v>
      </c>
      <c r="F8" s="174" t="inlineStr">
        <is>
          <t>→</t>
        </is>
      </c>
      <c r="G8" s="33" t="inlineStr">
        <is>
          <t>A-301 building section notes; A-101 floor plan</t>
        </is>
      </c>
      <c r="H8" s="41" t="n"/>
      <c r="I8" s="194" t="n">
        <v>7</v>
      </c>
    </row>
    <row r="9" ht="39" customHeight="1">
      <c r="A9" s="33" t="inlineStr">
        <is>
          <t>Takeoff-Structural</t>
        </is>
      </c>
      <c r="B9" s="33" t="inlineStr">
        <is>
          <t>Concrete to spread footings F1, 3,000 psi</t>
        </is>
      </c>
      <c r="C9" s="32" t="inlineStr">
        <is>
          <t>CY</t>
        </is>
      </c>
      <c r="D9" s="209" t="n">
        <v>11.85184</v>
      </c>
      <c r="E9" s="210" t="n">
        <v>6236.440000000001</v>
      </c>
      <c r="F9" s="174" t="inlineStr">
        <is>
          <t>→</t>
        </is>
      </c>
      <c r="G9" s="33" t="inlineStr">
        <is>
          <t>S-101 foundation schedule; S-501 general notes</t>
        </is>
      </c>
      <c r="H9" s="41" t="n"/>
      <c r="I9" s="194" t="n">
        <v>8</v>
      </c>
    </row>
    <row r="10" ht="39" customHeight="1">
      <c r="A10" s="33" t="inlineStr">
        <is>
          <t>Takeoff-Structural</t>
        </is>
      </c>
      <c r="B10" s="33" t="inlineStr">
        <is>
          <t>Concrete to strip footing SF1, 3,000 psi</t>
        </is>
      </c>
      <c r="C10" s="32" t="inlineStr">
        <is>
          <t>CY</t>
        </is>
      </c>
      <c r="D10" s="209" t="n">
        <v>33.3333</v>
      </c>
      <c r="E10" s="210" t="n">
        <v>17539.98</v>
      </c>
      <c r="F10" s="174" t="inlineStr">
        <is>
          <t>→</t>
        </is>
      </c>
      <c r="G10" s="33" t="inlineStr">
        <is>
          <t>S-101 foundation schedule; S-501 general notes</t>
        </is>
      </c>
      <c r="H10" s="41" t="n"/>
      <c r="I10" s="194" t="n">
        <v>9</v>
      </c>
    </row>
    <row r="11" ht="39" customHeight="1">
      <c r="A11" s="33" t="inlineStr">
        <is>
          <t>Takeoff-Structural</t>
        </is>
      </c>
      <c r="B11" s="33" t="inlineStr">
        <is>
          <t>Concrete slab on grade, 5 in thick, 4,000 psi</t>
        </is>
      </c>
      <c r="C11" s="32" t="inlineStr">
        <is>
          <t>CY</t>
        </is>
      </c>
      <c r="D11" s="209" t="n">
        <v>49.38271141970833</v>
      </c>
      <c r="E11" s="210" t="n">
        <v>18607.4</v>
      </c>
      <c r="F11" s="174" t="inlineStr">
        <is>
          <t>→</t>
        </is>
      </c>
      <c r="G11" s="33" t="inlineStr">
        <is>
          <t>S-101 foundation plan note; A-301 building section</t>
        </is>
      </c>
      <c r="H11" s="41" t="n"/>
      <c r="I11" s="194" t="n">
        <v>10</v>
      </c>
    </row>
    <row r="12" ht="26" customHeight="1">
      <c r="A12" s="33" t="inlineStr">
        <is>
          <t>Takeoff-Structural</t>
        </is>
      </c>
      <c r="B12" s="33" t="inlineStr">
        <is>
          <t>Concrete to tie columns T1, 12 in x 12 in</t>
        </is>
      </c>
      <c r="C12" s="32" t="inlineStr">
        <is>
          <t>CY</t>
        </is>
      </c>
      <c r="D12" s="209" t="n">
        <v>0</v>
      </c>
      <c r="E12" s="210" t="n"/>
      <c r="F12" s="174" t="inlineStr">
        <is>
          <t>→</t>
        </is>
      </c>
      <c r="G12" s="33" t="inlineStr">
        <is>
          <t>S-101 foundation schedule</t>
        </is>
      </c>
      <c r="H12" s="41" t="n"/>
      <c r="I12" s="194" t="n">
        <v>11</v>
      </c>
    </row>
    <row r="13" ht="26" customHeight="1">
      <c r="A13" s="33" t="inlineStr">
        <is>
          <t>Takeoff-Structural</t>
        </is>
      </c>
      <c r="B13" s="33" t="inlineStr">
        <is>
          <t>Formwork to sides of spread footings F1</t>
        </is>
      </c>
      <c r="C13" s="32" t="inlineStr">
        <is>
          <t>SF</t>
        </is>
      </c>
      <c r="D13" s="209" t="n">
        <v>320</v>
      </c>
      <c r="E13" s="210" t="n">
        <v>4569.6</v>
      </c>
      <c r="F13" s="174" t="inlineStr">
        <is>
          <t>→</t>
        </is>
      </c>
      <c r="G13" s="33" t="inlineStr">
        <is>
          <t>S-101 foundation schedule</t>
        </is>
      </c>
      <c r="H13" s="41" t="n"/>
      <c r="I13" s="194" t="n">
        <v>12</v>
      </c>
    </row>
    <row r="14" ht="26" customHeight="1">
      <c r="A14" s="33" t="inlineStr">
        <is>
          <t>Takeoff-Structural</t>
        </is>
      </c>
      <c r="B14" s="33" t="inlineStr">
        <is>
          <t>Formwork to sides of strip footing SF1</t>
        </is>
      </c>
      <c r="C14" s="32" t="inlineStr">
        <is>
          <t>SF</t>
        </is>
      </c>
      <c r="D14" s="209" t="n">
        <v>720</v>
      </c>
      <c r="E14" s="210" t="n">
        <v>10281.6</v>
      </c>
      <c r="F14" s="174" t="inlineStr">
        <is>
          <t>→</t>
        </is>
      </c>
      <c r="G14" s="33" t="inlineStr">
        <is>
          <t>S-101 foundation schedule</t>
        </is>
      </c>
      <c r="H14" s="41" t="n"/>
      <c r="I14" s="194" t="n">
        <v>13</v>
      </c>
    </row>
    <row r="15" ht="39" customHeight="1">
      <c r="A15" s="33" t="inlineStr">
        <is>
          <t>Takeoff-Structural</t>
        </is>
      </c>
      <c r="B15" s="33" t="inlineStr">
        <is>
          <t>Edge formwork to slab on grade, 5 in deep</t>
        </is>
      </c>
      <c r="C15" s="32" t="inlineStr">
        <is>
          <t>SF</t>
        </is>
      </c>
      <c r="D15" s="209" t="n">
        <v>100</v>
      </c>
      <c r="E15" s="210" t="n">
        <v>1588</v>
      </c>
      <c r="F15" s="174" t="inlineStr">
        <is>
          <t>→</t>
        </is>
      </c>
      <c r="G15" s="33" t="inlineStr">
        <is>
          <t>S-101 foundation plan note; A-101 floor plan</t>
        </is>
      </c>
      <c r="H15" s="41" t="n"/>
      <c r="I15" s="194" t="n">
        <v>14</v>
      </c>
    </row>
    <row r="16" ht="26" customHeight="1">
      <c r="A16" s="33" t="inlineStr">
        <is>
          <t>Takeoff-Structural</t>
        </is>
      </c>
      <c r="B16" s="33" t="inlineStr">
        <is>
          <t>Vapor retarder, 10 mil, under slab on grade</t>
        </is>
      </c>
      <c r="C16" s="32" t="inlineStr">
        <is>
          <t>SF</t>
        </is>
      </c>
      <c r="D16" s="209" t="n">
        <v>3200.0029</v>
      </c>
      <c r="E16" s="210" t="n">
        <v>4096</v>
      </c>
      <c r="F16" s="174" t="inlineStr">
        <is>
          <t>→</t>
        </is>
      </c>
      <c r="G16" s="33" t="inlineStr">
        <is>
          <t>A-301 building section notes</t>
        </is>
      </c>
      <c r="H16" s="41" t="n"/>
      <c r="I16" s="194" t="n">
        <v>15</v>
      </c>
    </row>
    <row r="17" ht="39" customHeight="1">
      <c r="A17" s="33" t="inlineStr">
        <is>
          <t>Takeoff-Structural</t>
        </is>
      </c>
      <c r="B17" s="33" t="inlineStr">
        <is>
          <t>Reinforcement to spread footings F1, #5 bars, ASTM A615 grade 60</t>
        </is>
      </c>
      <c r="C17" s="32" t="inlineStr">
        <is>
          <t>LB</t>
        </is>
      </c>
      <c r="D17" s="209" t="n">
        <v>613.9154868635404</v>
      </c>
      <c r="E17" s="210" t="n">
        <v>1620.73</v>
      </c>
      <c r="F17" s="174" t="inlineStr">
        <is>
          <t>→</t>
        </is>
      </c>
      <c r="G17" s="33" t="inlineStr">
        <is>
          <t>S-101 foundation schedule; S-501 general notes</t>
        </is>
      </c>
      <c r="H17" s="41" t="n"/>
      <c r="I17" s="194" t="n">
        <v>16</v>
      </c>
    </row>
    <row r="18" ht="39" customHeight="1">
      <c r="A18" s="33" t="inlineStr">
        <is>
          <t>Takeoff-Structural</t>
        </is>
      </c>
      <c r="B18" s="33" t="inlineStr">
        <is>
          <t>Reinforcement to strip footing SF1, #5 bars, ASTM A615 grade 60</t>
        </is>
      </c>
      <c r="C18" s="32" t="inlineStr">
        <is>
          <t>LB</t>
        </is>
      </c>
      <c r="D18" s="209" t="n">
        <v>841.9412391271412</v>
      </c>
      <c r="E18" s="210" t="n">
        <v>2222.72</v>
      </c>
      <c r="F18" s="174" t="inlineStr">
        <is>
          <t>→</t>
        </is>
      </c>
      <c r="G18" s="33" t="inlineStr">
        <is>
          <t>S-101 foundation schedule; S-501 general notes</t>
        </is>
      </c>
      <c r="H18" s="41" t="n"/>
      <c r="I18" s="194" t="n">
        <v>17</v>
      </c>
    </row>
    <row r="19" ht="39" customHeight="1">
      <c r="A19" s="33" t="inlineStr">
        <is>
          <t>Takeoff-Structural</t>
        </is>
      </c>
      <c r="B19" s="33" t="inlineStr">
        <is>
          <t>Reinforcement to slab on grade</t>
        </is>
      </c>
      <c r="C19" s="32" t="inlineStr">
        <is>
          <t>LB</t>
        </is>
      </c>
      <c r="D19" s="209" t="n">
        <v>0</v>
      </c>
      <c r="E19" s="210" t="n"/>
      <c r="F19" s="174" t="inlineStr">
        <is>
          <t>→</t>
        </is>
      </c>
      <c r="G19" s="33" t="inlineStr">
        <is>
          <t>S-101 foundation plan note; A-301 building section</t>
        </is>
      </c>
      <c r="H19" s="41" t="n"/>
      <c r="I19" s="194" t="n">
        <v>18</v>
      </c>
    </row>
    <row r="20" ht="26" customHeight="1">
      <c r="A20" s="33" t="inlineStr">
        <is>
          <t>Takeoff-Structural</t>
        </is>
      </c>
      <c r="B20" s="33" t="inlineStr">
        <is>
          <t>Reinforcement to tie columns T1, #4 bars and ties</t>
        </is>
      </c>
      <c r="C20" s="32" t="inlineStr">
        <is>
          <t>LB</t>
        </is>
      </c>
      <c r="D20" s="209" t="n">
        <v>0</v>
      </c>
      <c r="E20" s="210" t="n"/>
      <c r="F20" s="174" t="inlineStr">
        <is>
          <t>→</t>
        </is>
      </c>
      <c r="G20" s="33" t="inlineStr">
        <is>
          <t>S-101 foundation schedule</t>
        </is>
      </c>
      <c r="H20" s="41" t="n"/>
      <c r="I20" s="194" t="n">
        <v>19</v>
      </c>
    </row>
    <row r="21" ht="65" customHeight="1">
      <c r="A21" s="33" t="inlineStr">
        <is>
          <t>Takeoff-Structural</t>
        </is>
      </c>
      <c r="B21" s="33" t="inlineStr">
        <is>
          <t>8 in concrete masonry bearing wall, ASTM C90 normal weight, f'm 2,000 psi</t>
        </is>
      </c>
      <c r="C21" s="32" t="inlineStr">
        <is>
          <t>SF</t>
        </is>
      </c>
      <c r="D21" s="209" t="n">
        <v>2762</v>
      </c>
      <c r="E21" s="210" t="n">
        <v>101089.2</v>
      </c>
      <c r="F21" s="174" t="inlineStr">
        <is>
          <t>→</t>
        </is>
      </c>
      <c r="G21" s="33" t="inlineStr">
        <is>
          <t>A-101 floor plan keynote 1; A-301 building section; A-601 door and window schedules</t>
        </is>
      </c>
      <c r="H21" s="41" t="n"/>
      <c r="I21" s="194" t="n">
        <v>20</v>
      </c>
    </row>
    <row r="22" ht="39" customHeight="1">
      <c r="A22" s="33" t="inlineStr">
        <is>
          <t>Takeoff-Structural</t>
        </is>
      </c>
      <c r="B22" s="33" t="inlineStr">
        <is>
          <t>Grout to reinforced masonry cells at 48 in on center, 2,000 psi</t>
        </is>
      </c>
      <c r="C22" s="32" t="inlineStr">
        <is>
          <t>CY</t>
        </is>
      </c>
      <c r="D22" s="209" t="n">
        <v>6.091549464000001</v>
      </c>
      <c r="E22" s="210" t="n">
        <v>3855.96</v>
      </c>
      <c r="F22" s="174" t="inlineStr">
        <is>
          <t>→</t>
        </is>
      </c>
      <c r="G22" s="33" t="inlineStr">
        <is>
          <t>A-101 floor plan keynote 1; S-501 general notes</t>
        </is>
      </c>
      <c r="H22" s="41" t="n"/>
      <c r="I22" s="194" t="n">
        <v>21</v>
      </c>
    </row>
    <row r="23" ht="26" customHeight="1">
      <c r="A23" s="33" t="inlineStr">
        <is>
          <t>Takeoff-Structural</t>
        </is>
      </c>
      <c r="B23" s="33" t="inlineStr">
        <is>
          <t>Vertical reinforcement to grouted masonry cells</t>
        </is>
      </c>
      <c r="C23" s="32" t="inlineStr">
        <is>
          <t>LB</t>
        </is>
      </c>
      <c r="D23" s="209" t="n">
        <v>0</v>
      </c>
      <c r="E23" s="210" t="n"/>
      <c r="F23" s="174" t="inlineStr">
        <is>
          <t>→</t>
        </is>
      </c>
      <c r="G23" s="33" t="inlineStr">
        <is>
          <t>A-101 floor plan keynote 1</t>
        </is>
      </c>
      <c r="H23" s="41" t="n"/>
      <c r="I23" s="194" t="n">
        <v>22</v>
      </c>
    </row>
    <row r="24" ht="39" customHeight="1">
      <c r="A24" s="33" t="inlineStr">
        <is>
          <t>Takeoff-Structural</t>
        </is>
      </c>
      <c r="B24" s="33" t="inlineStr">
        <is>
          <t>Open web steel joists 24K7, 40 ft 0 in span</t>
        </is>
      </c>
      <c r="C24" s="32" t="inlineStr">
        <is>
          <t>LB</t>
        </is>
      </c>
      <c r="D24" s="209" t="n">
        <v>7458.000000000001</v>
      </c>
      <c r="E24" s="210" t="n">
        <v>29906.58</v>
      </c>
      <c r="F24" s="174" t="inlineStr">
        <is>
          <t>→</t>
        </is>
      </c>
      <c r="G24" s="33" t="inlineStr">
        <is>
          <t>S-201 framing schedule and roof framing plan; S-501</t>
        </is>
      </c>
      <c r="H24" s="41" t="n"/>
      <c r="I24" s="194" t="n">
        <v>23</v>
      </c>
    </row>
    <row r="25" ht="39" customHeight="1">
      <c r="A25" s="33" t="inlineStr">
        <is>
          <t>Takeoff-Structural</t>
        </is>
      </c>
      <c r="B25" s="33" t="inlineStr">
        <is>
          <t>Structural steel beams W12x26 over openings, ASTM A992</t>
        </is>
      </c>
      <c r="C25" s="32" t="inlineStr">
        <is>
          <t>LB</t>
        </is>
      </c>
      <c r="D25" s="209" t="n">
        <v>2288</v>
      </c>
      <c r="E25" s="210" t="n">
        <v>10799.36</v>
      </c>
      <c r="F25" s="174" t="inlineStr">
        <is>
          <t>→</t>
        </is>
      </c>
      <c r="G25" s="33" t="inlineStr">
        <is>
          <t>S-201 framing schedule; S-501 general notes</t>
        </is>
      </c>
      <c r="H25" s="41" t="n"/>
      <c r="I25" s="194" t="n">
        <v>24</v>
      </c>
    </row>
    <row r="26" ht="39" customHeight="1">
      <c r="A26" s="33" t="inlineStr">
        <is>
          <t>Takeoff-Structural</t>
        </is>
      </c>
      <c r="B26" s="33" t="inlineStr">
        <is>
          <t>Steel angle lintels L4x4x1/4 over masonry openings, ASTM A36</t>
        </is>
      </c>
      <c r="C26" s="32" t="inlineStr">
        <is>
          <t>LB</t>
        </is>
      </c>
      <c r="D26" s="209" t="n">
        <v>774.4000000000001</v>
      </c>
      <c r="E26" s="210" t="n">
        <v>4220.48</v>
      </c>
      <c r="F26" s="174" t="inlineStr">
        <is>
          <t>→</t>
        </is>
      </c>
      <c r="G26" s="33" t="inlineStr">
        <is>
          <t>S-201 framing schedule; S-501 general notes</t>
        </is>
      </c>
      <c r="H26" s="41" t="n"/>
      <c r="I26" s="194" t="n">
        <v>25</v>
      </c>
    </row>
    <row r="27" ht="52" customHeight="1">
      <c r="A27" s="33" t="inlineStr">
        <is>
          <t>Takeoff-Structural</t>
        </is>
      </c>
      <c r="B27" s="33" t="inlineStr">
        <is>
          <t>Steel roof deck, 1-1/2 in type B, 22 gauge</t>
        </is>
      </c>
      <c r="C27" s="32" t="inlineStr">
        <is>
          <t>SF</t>
        </is>
      </c>
      <c r="D27" s="209" t="n">
        <v>3200.0029</v>
      </c>
      <c r="E27" s="210" t="n">
        <v>26304.03</v>
      </c>
      <c r="F27" s="174" t="inlineStr">
        <is>
          <t>→</t>
        </is>
      </c>
      <c r="G27" s="33" t="inlineStr">
        <is>
          <t>S-201 framing schedule; S-501 quantity basis; A-301</t>
        </is>
      </c>
      <c r="H27" s="41" t="n"/>
      <c r="I27" s="194" t="n">
        <v>26</v>
      </c>
    </row>
    <row r="28" ht="52" customHeight="1">
      <c r="A28" s="33" t="inlineStr">
        <is>
          <t>Takeoff-Architectural</t>
        </is>
      </c>
      <c r="B28" s="33" t="inlineStr">
        <is>
          <t>Concrete masonry unit parapet upstand above eave, 8 in, from 14'-0 to 15'-6</t>
        </is>
      </c>
      <c r="C28" s="32" t="inlineStr">
        <is>
          <t>SF</t>
        </is>
      </c>
      <c r="D28" s="209" t="n">
        <v>360</v>
      </c>
      <c r="E28" s="210" t="n">
        <v>7628.4</v>
      </c>
      <c r="F28" s="174" t="inlineStr">
        <is>
          <t>→</t>
        </is>
      </c>
      <c r="G28" s="33" t="inlineStr">
        <is>
          <t>G-001 project data (parapet height 15'-6); A-201 elevations; A-301</t>
        </is>
      </c>
      <c r="H28" s="41" t="n"/>
      <c r="I28" s="194" t="n">
        <v>4</v>
      </c>
    </row>
    <row r="29" ht="39" customHeight="1">
      <c r="A29" s="33" t="inlineStr">
        <is>
          <t>Takeoff-Architectural</t>
        </is>
      </c>
      <c r="B29" s="33" t="inlineStr">
        <is>
          <t>Face brick veneer, 3-5/8 in, running bond, to 3'-4 above finished floor</t>
        </is>
      </c>
      <c r="C29" s="32" t="inlineStr">
        <is>
          <t>SF</t>
        </is>
      </c>
      <c r="D29" s="209" t="n">
        <v>726.6666666666666</v>
      </c>
      <c r="E29" s="210" t="n">
        <v>26857.6</v>
      </c>
      <c r="F29" s="174" t="inlineStr">
        <is>
          <t>→</t>
        </is>
      </c>
      <c r="G29" s="33" t="inlineStr">
        <is>
          <t>A-401 wall type W1; A-201 elevation keynote 1</t>
        </is>
      </c>
      <c r="H29" s="41" t="n"/>
      <c r="I29" s="194" t="n">
        <v>5</v>
      </c>
    </row>
    <row r="30" ht="26" customHeight="1">
      <c r="A30" s="33" t="inlineStr">
        <is>
          <t>Takeoff-Architectural</t>
        </is>
      </c>
      <c r="B30" s="33" t="inlineStr">
        <is>
          <t>Rigid board insulation R-13 in exterior wall cavity, continuous</t>
        </is>
      </c>
      <c r="C30" s="32" t="inlineStr">
        <is>
          <t>SF</t>
        </is>
      </c>
      <c r="D30" s="209" t="n">
        <v>2786</v>
      </c>
      <c r="E30" s="210" t="n">
        <v>13372.8</v>
      </c>
      <c r="F30" s="174" t="inlineStr">
        <is>
          <t>→</t>
        </is>
      </c>
      <c r="G30" s="33" t="inlineStr">
        <is>
          <t>A-401 wall type W1; A-301 section notes</t>
        </is>
      </c>
      <c r="H30" s="41" t="n"/>
      <c r="I30" s="194" t="n">
        <v>6</v>
      </c>
    </row>
    <row r="31">
      <c r="A31" s="33" t="inlineStr">
        <is>
          <t>Takeoff-Architectural</t>
        </is>
      </c>
      <c r="B31" s="33" t="inlineStr">
        <is>
          <t>Stainless steel brick veneer ties</t>
        </is>
      </c>
      <c r="C31" s="32" t="inlineStr">
        <is>
          <t>ea</t>
        </is>
      </c>
      <c r="D31" s="209" t="n">
        <v>408.752775</v>
      </c>
      <c r="E31" s="210" t="n">
        <v>1541</v>
      </c>
      <c r="F31" s="174" t="inlineStr">
        <is>
          <t>→</t>
        </is>
      </c>
      <c r="G31" s="33" t="inlineStr">
        <is>
          <t>A-401 wall type W1</t>
        </is>
      </c>
      <c r="H31" s="41" t="n"/>
      <c r="I31" s="194" t="n">
        <v>7</v>
      </c>
    </row>
    <row r="32" ht="26" customHeight="1">
      <c r="A32" s="33" t="inlineStr">
        <is>
          <t>Takeoff-Architectural</t>
        </is>
      </c>
      <c r="B32" s="33" t="inlineStr">
        <is>
          <t>Masonry control joint, full height of wall including parapet, sealed both faces</t>
        </is>
      </c>
      <c r="C32" s="32" t="inlineStr">
        <is>
          <t>LF</t>
        </is>
      </c>
      <c r="D32" s="209" t="n">
        <v>217</v>
      </c>
      <c r="E32" s="210" t="n">
        <v>2180.85</v>
      </c>
      <c r="F32" s="174" t="inlineStr">
        <is>
          <t>→</t>
        </is>
      </c>
      <c r="G32" s="33" t="inlineStr">
        <is>
          <t>G-002 general note 7</t>
        </is>
      </c>
      <c r="H32" s="41" t="n"/>
      <c r="I32" s="194" t="n">
        <v>8</v>
      </c>
    </row>
    <row r="33" ht="39" customHeight="1">
      <c r="A33" s="33" t="inlineStr">
        <is>
          <t>Takeoff-Architectural</t>
        </is>
      </c>
      <c r="B33" s="33" t="inlineStr">
        <is>
          <t>TPO single ply roof membrane, 60 mil, mechanically fastened</t>
        </is>
      </c>
      <c r="C33" s="32" t="inlineStr">
        <is>
          <t>SF</t>
        </is>
      </c>
      <c r="D33" s="209" t="n">
        <v>3200</v>
      </c>
      <c r="E33" s="210" t="n">
        <v>28192</v>
      </c>
      <c r="F33" s="174" t="inlineStr">
        <is>
          <t>→</t>
        </is>
      </c>
      <c r="G33" s="33" t="inlineStr">
        <is>
          <t>A-401 roof assembly R1; A-301 section notes</t>
        </is>
      </c>
      <c r="H33" s="41" t="n"/>
      <c r="I33" s="194" t="n">
        <v>9</v>
      </c>
    </row>
    <row r="34" ht="39" customHeight="1">
      <c r="A34" s="33" t="inlineStr">
        <is>
          <t>Takeoff-Architectural</t>
        </is>
      </c>
      <c r="B34" s="33" t="inlineStr">
        <is>
          <t>Polyisocyanurate roof insulation R-30, two layers staggered</t>
        </is>
      </c>
      <c r="C34" s="32" t="inlineStr">
        <is>
          <t>SF</t>
        </is>
      </c>
      <c r="D34" s="209" t="n">
        <v>3200</v>
      </c>
      <c r="E34" s="210" t="n">
        <v>21760</v>
      </c>
      <c r="F34" s="174" t="inlineStr">
        <is>
          <t>→</t>
        </is>
      </c>
      <c r="G34" s="33" t="inlineStr">
        <is>
          <t>A-401 roof assembly R1; A-301 section notes</t>
        </is>
      </c>
      <c r="H34" s="41" t="n"/>
      <c r="I34" s="194" t="n">
        <v>10</v>
      </c>
    </row>
    <row r="35" ht="39" customHeight="1">
      <c r="A35" s="33" t="inlineStr">
        <is>
          <t>Takeoff-Architectural</t>
        </is>
      </c>
      <c r="B35" s="33" t="inlineStr">
        <is>
          <t>Vapor retarder under roof insulation</t>
        </is>
      </c>
      <c r="C35" s="32" t="inlineStr">
        <is>
          <t>SF</t>
        </is>
      </c>
      <c r="D35" s="209" t="n">
        <v>3200</v>
      </c>
      <c r="E35" s="210" t="n">
        <v>4288</v>
      </c>
      <c r="F35" s="174" t="inlineStr">
        <is>
          <t>→</t>
        </is>
      </c>
      <c r="G35" s="33" t="inlineStr">
        <is>
          <t>A-401 roof assembly R1; A-301 section notes</t>
        </is>
      </c>
      <c r="H35" s="41" t="n"/>
      <c r="I35" s="194" t="n">
        <v>11</v>
      </c>
    </row>
    <row r="36" ht="26" customHeight="1">
      <c r="A36" s="33" t="inlineStr">
        <is>
          <t>Takeoff-Architectural</t>
        </is>
      </c>
      <c r="B36" s="33" t="inlineStr">
        <is>
          <t>Prefinished metal coping to parapet</t>
        </is>
      </c>
      <c r="C36" s="32" t="inlineStr">
        <is>
          <t>LF</t>
        </is>
      </c>
      <c r="D36" s="209" t="n">
        <v>240</v>
      </c>
      <c r="E36" s="210" t="n">
        <v>6583.2</v>
      </c>
      <c r="F36" s="174" t="inlineStr">
        <is>
          <t>→</t>
        </is>
      </c>
      <c r="G36" s="33" t="inlineStr">
        <is>
          <t>A-201 elevation keynote 3</t>
        </is>
      </c>
      <c r="H36" s="41" t="n"/>
      <c r="I36" s="194" t="n">
        <v>12</v>
      </c>
    </row>
    <row r="37" ht="26" customHeight="1">
      <c r="A37" s="33" t="inlineStr">
        <is>
          <t>Takeoff-Architectural</t>
        </is>
      </c>
      <c r="B37" s="33" t="inlineStr">
        <is>
          <t>Aluminum storefront door, pair, 6'-0 x 7'-0, insulated glazing</t>
        </is>
      </c>
      <c r="C37" s="32" t="inlineStr">
        <is>
          <t>ea</t>
        </is>
      </c>
      <c r="D37" s="209" t="n">
        <v>2</v>
      </c>
      <c r="E37" s="210" t="n">
        <v>14700</v>
      </c>
      <c r="F37" s="174" t="inlineStr">
        <is>
          <t>→</t>
        </is>
      </c>
      <c r="G37" s="33" t="inlineStr">
        <is>
          <t>A-601 door schedule, mark D1</t>
        </is>
      </c>
      <c r="H37" s="41" t="n"/>
      <c r="I37" s="194" t="n">
        <v>13</v>
      </c>
    </row>
    <row r="38" ht="26" customHeight="1">
      <c r="A38" s="33" t="inlineStr">
        <is>
          <t>Takeoff-Architectural</t>
        </is>
      </c>
      <c r="B38" s="33" t="inlineStr">
        <is>
          <t>Hollow metal door, single, 3'-0 x 7'-0, 90 minute fire rated, with frame</t>
        </is>
      </c>
      <c r="C38" s="32" t="inlineStr">
        <is>
          <t>ea</t>
        </is>
      </c>
      <c r="D38" s="209" t="n">
        <v>4</v>
      </c>
      <c r="E38" s="210" t="n">
        <v>8640</v>
      </c>
      <c r="F38" s="174" t="inlineStr">
        <is>
          <t>→</t>
        </is>
      </c>
      <c r="G38" s="33" t="inlineStr">
        <is>
          <t>A-601 door schedule, mark D2</t>
        </is>
      </c>
      <c r="H38" s="41" t="n"/>
      <c r="I38" s="194" t="n">
        <v>14</v>
      </c>
    </row>
    <row r="39" ht="26" customHeight="1">
      <c r="A39" s="33" t="inlineStr">
        <is>
          <t>Takeoff-Architectural</t>
        </is>
      </c>
      <c r="B39" s="33" t="inlineStr">
        <is>
          <t>Solid core wood door, 3'-0 x 7'-0, in hollow metal frame</t>
        </is>
      </c>
      <c r="C39" s="32" t="inlineStr">
        <is>
          <t>ea</t>
        </is>
      </c>
      <c r="D39" s="209" t="n">
        <v>5</v>
      </c>
      <c r="E39" s="210" t="n">
        <v>7320</v>
      </c>
      <c r="F39" s="174" t="inlineStr">
        <is>
          <t>→</t>
        </is>
      </c>
      <c r="G39" s="33" t="inlineStr">
        <is>
          <t>A-601 door schedule, mark D3</t>
        </is>
      </c>
      <c r="H39" s="41" t="n"/>
      <c r="I39" s="194" t="n">
        <v>15</v>
      </c>
    </row>
    <row r="40" ht="26" customHeight="1">
      <c r="A40" s="33" t="inlineStr">
        <is>
          <t>Takeoff-Architectural</t>
        </is>
      </c>
      <c r="B40" s="33" t="inlineStr">
        <is>
          <t>Insulated sectional overhead door, 10'-0 x 10'-0</t>
        </is>
      </c>
      <c r="C40" s="32" t="inlineStr">
        <is>
          <t>ea</t>
        </is>
      </c>
      <c r="D40" s="209" t="n">
        <v>1</v>
      </c>
      <c r="E40" s="210" t="n">
        <v>5550</v>
      </c>
      <c r="F40" s="174" t="inlineStr">
        <is>
          <t>→</t>
        </is>
      </c>
      <c r="G40" s="33" t="inlineStr">
        <is>
          <t>A-601 door schedule, mark D4</t>
        </is>
      </c>
      <c r="H40" s="41" t="n"/>
      <c r="I40" s="194" t="n">
        <v>16</v>
      </c>
    </row>
    <row r="41" ht="26" customHeight="1">
      <c r="A41" s="33" t="inlineStr">
        <is>
          <t>Takeoff-Architectural</t>
        </is>
      </c>
      <c r="B41" s="33" t="inlineStr">
        <is>
          <t>Aluminum fixed window, thermally broken, 6'-0 x 5'-0</t>
        </is>
      </c>
      <c r="C41" s="32" t="inlineStr">
        <is>
          <t>ea</t>
        </is>
      </c>
      <c r="D41" s="209" t="n">
        <v>10</v>
      </c>
      <c r="E41" s="210" t="n">
        <v>18000</v>
      </c>
      <c r="F41" s="174" t="inlineStr">
        <is>
          <t>→</t>
        </is>
      </c>
      <c r="G41" s="33" t="inlineStr">
        <is>
          <t>A-601 window schedule, mark W1</t>
        </is>
      </c>
      <c r="H41" s="41" t="n"/>
      <c r="I41" s="194" t="n">
        <v>17</v>
      </c>
    </row>
    <row r="42" ht="26" customHeight="1">
      <c r="A42" s="33" t="inlineStr">
        <is>
          <t>Takeoff-Architectural</t>
        </is>
      </c>
      <c r="B42" s="33" t="inlineStr">
        <is>
          <t>Aluminum fixed window, thermally broken, 3'-0 x 5'-0</t>
        </is>
      </c>
      <c r="C42" s="32" t="inlineStr">
        <is>
          <t>ea</t>
        </is>
      </c>
      <c r="D42" s="209" t="n">
        <v>6</v>
      </c>
      <c r="E42" s="210" t="n">
        <v>6912</v>
      </c>
      <c r="F42" s="174" t="inlineStr">
        <is>
          <t>→</t>
        </is>
      </c>
      <c r="G42" s="33" t="inlineStr">
        <is>
          <t>A-601 window schedule, mark W2</t>
        </is>
      </c>
      <c r="H42" s="41" t="n"/>
      <c r="I42" s="194" t="n">
        <v>18</v>
      </c>
    </row>
    <row r="43" ht="26" customHeight="1">
      <c r="A43" s="33" t="inlineStr">
        <is>
          <t>Takeoff-Architectural</t>
        </is>
      </c>
      <c r="B43" s="33" t="inlineStr">
        <is>
          <t>Aluminum awning window, 3'-0 x 2'-0, obscure glazing</t>
        </is>
      </c>
      <c r="C43" s="32" t="inlineStr">
        <is>
          <t>ea</t>
        </is>
      </c>
      <c r="D43" s="209" t="n">
        <v>4</v>
      </c>
      <c r="E43" s="210" t="n">
        <v>3600</v>
      </c>
      <c r="F43" s="174" t="inlineStr">
        <is>
          <t>→</t>
        </is>
      </c>
      <c r="G43" s="33" t="inlineStr">
        <is>
          <t>A-601 window schedule, mark W3</t>
        </is>
      </c>
      <c r="H43" s="41" t="n"/>
      <c r="I43" s="194" t="n">
        <v>19</v>
      </c>
    </row>
    <row r="44" ht="26" customHeight="1">
      <c r="A44" s="33" t="inlineStr">
        <is>
          <t>Takeoff-Architectural</t>
        </is>
      </c>
      <c r="B44" s="33" t="inlineStr">
        <is>
          <t>Door hardware set HW-1: storefront pair, panic exit device, closer, threshold</t>
        </is>
      </c>
      <c r="C44" s="32" t="inlineStr">
        <is>
          <t>set</t>
        </is>
      </c>
      <c r="D44" s="209" t="n">
        <v>2</v>
      </c>
      <c r="E44" s="210" t="n">
        <v>6036</v>
      </c>
      <c r="F44" s="174" t="inlineStr">
        <is>
          <t>→</t>
        </is>
      </c>
      <c r="G44" s="33" t="inlineStr">
        <is>
          <t>A-601 hardware sets</t>
        </is>
      </c>
      <c r="H44" s="41" t="n"/>
      <c r="I44" s="194" t="n">
        <v>20</v>
      </c>
    </row>
    <row r="45" ht="26" customHeight="1">
      <c r="A45" s="33" t="inlineStr">
        <is>
          <t>Takeoff-Architectural</t>
        </is>
      </c>
      <c r="B45" s="33" t="inlineStr">
        <is>
          <t>Door hardware set HW-2: rated single, lockset, closer, seals, wall stop</t>
        </is>
      </c>
      <c r="C45" s="32" t="inlineStr">
        <is>
          <t>set</t>
        </is>
      </c>
      <c r="D45" s="209" t="n">
        <v>4</v>
      </c>
      <c r="E45" s="210" t="n">
        <v>6480</v>
      </c>
      <c r="F45" s="174" t="inlineStr">
        <is>
          <t>→</t>
        </is>
      </c>
      <c r="G45" s="33" t="inlineStr">
        <is>
          <t>A-601 hardware sets</t>
        </is>
      </c>
      <c r="H45" s="41" t="n"/>
      <c r="I45" s="194" t="n">
        <v>21</v>
      </c>
    </row>
    <row r="46" ht="26" customHeight="1">
      <c r="A46" s="33" t="inlineStr">
        <is>
          <t>Takeoff-Architectural</t>
        </is>
      </c>
      <c r="B46" s="33" t="inlineStr">
        <is>
          <t>Door hardware set HW-3: single, passage set, 3 hinges, wall stop</t>
        </is>
      </c>
      <c r="C46" s="32" t="inlineStr">
        <is>
          <t>set</t>
        </is>
      </c>
      <c r="D46" s="209" t="n">
        <v>5</v>
      </c>
      <c r="E46" s="210" t="n">
        <v>3570</v>
      </c>
      <c r="F46" s="174" t="inlineStr">
        <is>
          <t>→</t>
        </is>
      </c>
      <c r="G46" s="33" t="inlineStr">
        <is>
          <t>A-601 hardware sets</t>
        </is>
      </c>
      <c r="H46" s="41" t="n"/>
      <c r="I46" s="194" t="n">
        <v>22</v>
      </c>
    </row>
    <row r="47" ht="26" customHeight="1">
      <c r="A47" s="33" t="inlineStr">
        <is>
          <t>Takeoff-Architectural</t>
        </is>
      </c>
      <c r="B47" s="33" t="inlineStr">
        <is>
          <t>Door hardware set HW-4: overhead door, manual chain hoist, slide bolt</t>
        </is>
      </c>
      <c r="C47" s="32" t="inlineStr">
        <is>
          <t>set</t>
        </is>
      </c>
      <c r="D47" s="209" t="n">
        <v>1</v>
      </c>
      <c r="E47" s="210" t="n">
        <v>972</v>
      </c>
      <c r="F47" s="174" t="inlineStr">
        <is>
          <t>→</t>
        </is>
      </c>
      <c r="G47" s="33" t="inlineStr">
        <is>
          <t>A-601 hardware sets</t>
        </is>
      </c>
      <c r="H47" s="41" t="n"/>
      <c r="I47" s="194" t="n">
        <v>23</v>
      </c>
    </row>
    <row r="48" ht="39" customHeight="1">
      <c r="A48" s="33" t="inlineStr">
        <is>
          <t>Takeoff-Architectural</t>
        </is>
      </c>
      <c r="B48" s="33" t="inlineStr">
        <is>
          <t>Sealed concrete floor finish, two coats penetrating sealer</t>
        </is>
      </c>
      <c r="C48" s="32" t="inlineStr">
        <is>
          <t>SF</t>
        </is>
      </c>
      <c r="D48" s="209" t="n">
        <v>2130.75005894</v>
      </c>
      <c r="E48" s="210" t="n">
        <v>4389.35</v>
      </c>
      <c r="F48" s="174" t="inlineStr">
        <is>
          <t>→</t>
        </is>
      </c>
      <c r="G48" s="33" t="inlineStr">
        <is>
          <t>A-602 room finish schedule; finish note 4</t>
        </is>
      </c>
      <c r="H48" s="41" t="n"/>
      <c r="I48" s="194" t="n">
        <v>24</v>
      </c>
    </row>
    <row r="49" ht="26" customHeight="1">
      <c r="A49" s="33" t="inlineStr">
        <is>
          <t>Takeoff-Architectural</t>
        </is>
      </c>
      <c r="B49" s="33" t="inlineStr">
        <is>
          <t>Porcelain floor tile 12x24</t>
        </is>
      </c>
      <c r="C49" s="32" t="inlineStr">
        <is>
          <t>SF</t>
        </is>
      </c>
      <c r="D49" s="209" t="n">
        <v>442.24601796</v>
      </c>
      <c r="E49" s="210" t="n">
        <v>5766.89</v>
      </c>
      <c r="F49" s="174" t="inlineStr">
        <is>
          <t>→</t>
        </is>
      </c>
      <c r="G49" s="33" t="inlineStr">
        <is>
          <t>A-602 room finish schedule</t>
        </is>
      </c>
      <c r="H49" s="41" t="n"/>
      <c r="I49" s="194" t="n">
        <v>25</v>
      </c>
    </row>
    <row r="50" ht="26" customHeight="1">
      <c r="A50" s="33" t="inlineStr">
        <is>
          <t>Takeoff-Architectural</t>
        </is>
      </c>
      <c r="B50" s="33" t="inlineStr">
        <is>
          <t>Quarry floor tile</t>
        </is>
      </c>
      <c r="C50" s="32" t="inlineStr">
        <is>
          <t>SF</t>
        </is>
      </c>
      <c r="D50" s="209" t="n">
        <v>308.05453932</v>
      </c>
      <c r="E50" s="210" t="n">
        <v>4703.99</v>
      </c>
      <c r="F50" s="174" t="inlineStr">
        <is>
          <t>→</t>
        </is>
      </c>
      <c r="G50" s="33" t="inlineStr">
        <is>
          <t>A-602 room finish schedule</t>
        </is>
      </c>
      <c r="H50" s="41" t="n"/>
      <c r="I50" s="194" t="n">
        <v>26</v>
      </c>
    </row>
    <row r="51">
      <c r="A51" s="33" t="inlineStr">
        <is>
          <t>Takeoff-Architectural</t>
        </is>
      </c>
      <c r="B51" s="33" t="inlineStr">
        <is>
          <t>Coved quarry tile skirting base to kitchen</t>
        </is>
      </c>
      <c r="C51" s="32" t="inlineStr">
        <is>
          <t>LF</t>
        </is>
      </c>
      <c r="D51" s="209" t="n">
        <v>69.51049999999999</v>
      </c>
      <c r="E51" s="210" t="n">
        <v>1423.57</v>
      </c>
      <c r="F51" s="174" t="inlineStr">
        <is>
          <t>→</t>
        </is>
      </c>
      <c r="G51" s="33" t="inlineStr">
        <is>
          <t>A-602 finish note 2</t>
        </is>
      </c>
      <c r="H51" s="41" t="n"/>
      <c r="I51" s="194" t="n">
        <v>27</v>
      </c>
    </row>
    <row r="52">
      <c r="A52" s="33" t="inlineStr">
        <is>
          <t>Takeoff-Architectural</t>
        </is>
      </c>
      <c r="B52" s="33" t="inlineStr">
        <is>
          <t>Coved porcelain tile skirting base to toilets</t>
        </is>
      </c>
      <c r="C52" s="32" t="inlineStr">
        <is>
          <t>LF</t>
        </is>
      </c>
      <c r="D52" s="209" t="n">
        <v>77.021</v>
      </c>
      <c r="E52" s="210" t="n">
        <v>1394.85</v>
      </c>
      <c r="F52" s="174" t="inlineStr">
        <is>
          <t>→</t>
        </is>
      </c>
      <c r="G52" s="33" t="inlineStr">
        <is>
          <t>A-602 finish note 2</t>
        </is>
      </c>
      <c r="H52" s="41" t="n"/>
      <c r="I52" s="194" t="n">
        <v>28</v>
      </c>
    </row>
    <row r="53">
      <c r="A53" s="33" t="inlineStr">
        <is>
          <t>Takeoff-Architectural</t>
        </is>
      </c>
      <c r="B53" s="33" t="inlineStr">
        <is>
          <t>Resilient skirting base, 4 in</t>
        </is>
      </c>
      <c r="C53" s="32" t="inlineStr">
        <is>
          <t>LF</t>
        </is>
      </c>
      <c r="D53" s="209" t="n">
        <v>284.5837</v>
      </c>
      <c r="E53" s="210" t="n">
        <v>1613.59</v>
      </c>
      <c r="F53" s="174" t="inlineStr">
        <is>
          <t>→</t>
        </is>
      </c>
      <c r="G53" s="33" t="inlineStr">
        <is>
          <t>A-602 finish note 2</t>
        </is>
      </c>
      <c r="H53" s="41" t="n"/>
      <c r="I53" s="194" t="n">
        <v>29</v>
      </c>
    </row>
    <row r="54" ht="39" customHeight="1">
      <c r="A54" s="33" t="inlineStr">
        <is>
          <t>Takeoff-Architectural</t>
        </is>
      </c>
      <c r="B54" s="33" t="inlineStr">
        <is>
          <t>Interior partition framing, 3-5/8 in metal stud at 16 in o.c., full height to underside of roof structure</t>
        </is>
      </c>
      <c r="C54" s="32" t="inlineStr">
        <is>
          <t>SF</t>
        </is>
      </c>
      <c r="D54" s="209" t="n">
        <v>1715</v>
      </c>
      <c r="E54" s="210" t="n">
        <v>9175.25</v>
      </c>
      <c r="F54" s="174" t="inlineStr">
        <is>
          <t>→</t>
        </is>
      </c>
      <c r="G54" s="33" t="inlineStr">
        <is>
          <t>A-401 partition type P1; A-101 keynote 2</t>
        </is>
      </c>
      <c r="H54" s="41" t="n"/>
      <c r="I54" s="194" t="n">
        <v>30</v>
      </c>
    </row>
    <row r="55" ht="26" customHeight="1">
      <c r="A55" s="33" t="inlineStr">
        <is>
          <t>Takeoff-Architectural</t>
        </is>
      </c>
      <c r="B55" s="33" t="inlineStr">
        <is>
          <t>Gypsum board, 5/8 in type X, to interior partitions, both faces, taped ready to decorate</t>
        </is>
      </c>
      <c r="C55" s="32" t="inlineStr">
        <is>
          <t>SF</t>
        </is>
      </c>
      <c r="D55" s="209" t="n">
        <v>3430</v>
      </c>
      <c r="E55" s="210" t="n">
        <v>16464</v>
      </c>
      <c r="F55" s="174" t="inlineStr">
        <is>
          <t>→</t>
        </is>
      </c>
      <c r="G55" s="33" t="inlineStr">
        <is>
          <t>A-401 partition type P1</t>
        </is>
      </c>
      <c r="H55" s="41" t="n"/>
      <c r="I55" s="194" t="n">
        <v>31</v>
      </c>
    </row>
    <row r="56" ht="26" customHeight="1">
      <c r="A56" s="33" t="inlineStr">
        <is>
          <t>Takeoff-Architectural</t>
        </is>
      </c>
      <c r="B56" s="33" t="inlineStr">
        <is>
          <t>Sound attenuation batt insulation in toilet and kitchen partitions</t>
        </is>
      </c>
      <c r="C56" s="32" t="inlineStr">
        <is>
          <t>SF</t>
        </is>
      </c>
      <c r="D56" s="209" t="n">
        <v>1463</v>
      </c>
      <c r="E56" s="210" t="n">
        <v>2530.99</v>
      </c>
      <c r="F56" s="174" t="inlineStr">
        <is>
          <t>→</t>
        </is>
      </c>
      <c r="G56" s="33" t="inlineStr">
        <is>
          <t>A-401 partition type P1</t>
        </is>
      </c>
      <c r="H56" s="41" t="n"/>
      <c r="I56" s="194" t="n">
        <v>32</v>
      </c>
    </row>
    <row r="57" ht="39" customHeight="1">
      <c r="A57" s="33" t="inlineStr">
        <is>
          <t>Takeoff-Architectural</t>
        </is>
      </c>
      <c r="B57" s="33" t="inlineStr">
        <is>
          <t>Prepare and make good exposed concrete masonry interior wall face ready to decorate, main hall, store and plant</t>
        </is>
      </c>
      <c r="C57" s="32" t="inlineStr">
        <is>
          <t>SF</t>
        </is>
      </c>
      <c r="D57" s="209" t="n">
        <v>2288</v>
      </c>
      <c r="E57" s="210" t="n">
        <v>3065.92</v>
      </c>
      <c r="F57" s="174" t="inlineStr">
        <is>
          <t>→</t>
        </is>
      </c>
      <c r="G57" s="33" t="inlineStr">
        <is>
          <t>A-602 room finish schedule; A-401 wall type W1</t>
        </is>
      </c>
      <c r="H57" s="41" t="n"/>
      <c r="I57" s="194" t="n">
        <v>33</v>
      </c>
    </row>
    <row r="58" ht="39" customHeight="1">
      <c r="A58" s="33" t="inlineStr">
        <is>
          <t>Takeoff-Architectural</t>
        </is>
      </c>
      <c r="B58" s="33" t="inlineStr">
        <is>
          <t>Metal furring to interior face of exterior wall, lobby, kitchen and toilets</t>
        </is>
      </c>
      <c r="C58" s="32" t="inlineStr">
        <is>
          <t>SF</t>
        </is>
      </c>
      <c r="D58" s="209" t="n">
        <v>258</v>
      </c>
      <c r="E58" s="210" t="n">
        <v>949.4400000000001</v>
      </c>
      <c r="F58" s="174" t="inlineStr">
        <is>
          <t>→</t>
        </is>
      </c>
      <c r="G58" s="33" t="inlineStr">
        <is>
          <t>A-401 wall type W1; A-602 room finish schedule</t>
        </is>
      </c>
      <c r="H58" s="41" t="n"/>
      <c r="I58" s="194" t="n">
        <v>34</v>
      </c>
    </row>
    <row r="59" ht="39" customHeight="1">
      <c r="A59" s="33" t="inlineStr">
        <is>
          <t>Takeoff-Architectural</t>
        </is>
      </c>
      <c r="B59" s="33" t="inlineStr">
        <is>
          <t>Gypsum board lining, 5/8 in, to furred exterior wall, lobby, kitchen and toilets</t>
        </is>
      </c>
      <c r="C59" s="32" t="inlineStr">
        <is>
          <t>SF</t>
        </is>
      </c>
      <c r="D59" s="209" t="n">
        <v>258</v>
      </c>
      <c r="E59" s="210" t="n">
        <v>949.4400000000001</v>
      </c>
      <c r="F59" s="174" t="inlineStr">
        <is>
          <t>→</t>
        </is>
      </c>
      <c r="G59" s="33" t="inlineStr">
        <is>
          <t>A-401 wall type W1; A-602 room finish schedule</t>
        </is>
      </c>
      <c r="H59" s="41" t="n"/>
      <c r="I59" s="194" t="n">
        <v>35</v>
      </c>
    </row>
    <row r="60" ht="26" customHeight="1">
      <c r="A60" s="33" t="inlineStr">
        <is>
          <t>Takeoff-Architectural</t>
        </is>
      </c>
      <c r="B60" s="33" t="inlineStr">
        <is>
          <t>Fiberglass reinforced panel wall lining to 8'-0, kitchen</t>
        </is>
      </c>
      <c r="C60" s="32" t="inlineStr">
        <is>
          <t>SF</t>
        </is>
      </c>
      <c r="D60" s="209" t="n">
        <v>524.5839999999999</v>
      </c>
      <c r="E60" s="210" t="n">
        <v>4301.59</v>
      </c>
      <c r="F60" s="174" t="inlineStr">
        <is>
          <t>→</t>
        </is>
      </c>
      <c r="G60" s="33" t="inlineStr">
        <is>
          <t>A-602 room finish schedule</t>
        </is>
      </c>
      <c r="H60" s="41" t="n"/>
      <c r="I60" s="194" t="n">
        <v>36</v>
      </c>
    </row>
    <row r="61" ht="39" customHeight="1">
      <c r="A61" s="33" t="inlineStr">
        <is>
          <t>Takeoff-Architectural</t>
        </is>
      </c>
      <c r="B61" s="33" t="inlineStr">
        <is>
          <t>Ceramic wall tile to 4'-0 high, toilets</t>
        </is>
      </c>
      <c r="C61" s="32" t="inlineStr">
        <is>
          <t>SF</t>
        </is>
      </c>
      <c r="D61" s="209" t="n">
        <v>308.084</v>
      </c>
      <c r="E61" s="210" t="n">
        <v>4189.940000000001</v>
      </c>
      <c r="F61" s="174" t="inlineStr">
        <is>
          <t>→</t>
        </is>
      </c>
      <c r="G61" s="33" t="inlineStr">
        <is>
          <t>A-602 room finish schedule; finish note 3</t>
        </is>
      </c>
      <c r="H61" s="41" t="n"/>
      <c r="I61" s="194" t="n">
        <v>37</v>
      </c>
    </row>
    <row r="62" ht="26" customHeight="1">
      <c r="A62" s="33" t="inlineStr">
        <is>
          <t>Takeoff-Architectural</t>
        </is>
      </c>
      <c r="B62" s="33" t="inlineStr">
        <is>
          <t>Ceramic wall tile, full height behind sanitary fixtures, toilets</t>
        </is>
      </c>
      <c r="C62" s="32" t="inlineStr">
        <is>
          <t>SF</t>
        </is>
      </c>
      <c r="D62" s="209" t="n">
        <v>0</v>
      </c>
      <c r="E62" s="210" t="n"/>
      <c r="F62" s="174" t="inlineStr">
        <is>
          <t>→</t>
        </is>
      </c>
      <c r="G62" s="33" t="inlineStr">
        <is>
          <t>A-602 finish note 3</t>
        </is>
      </c>
      <c r="H62" s="41" t="n"/>
      <c r="I62" s="194" t="n">
        <v>38</v>
      </c>
    </row>
    <row r="63" ht="52" customHeight="1">
      <c r="A63" s="33" t="inlineStr">
        <is>
          <t>Takeoff-Architectural</t>
        </is>
      </c>
      <c r="B63" s="33" t="inlineStr">
        <is>
          <t>Suspended acoustic ceiling tile 2x2 at 9'-0 above finished floor, lobby</t>
        </is>
      </c>
      <c r="C63" s="32" t="inlineStr">
        <is>
          <t>SF</t>
        </is>
      </c>
      <c r="D63" s="209" t="n">
        <v>199.30413932</v>
      </c>
      <c r="E63" s="210" t="n">
        <v>1299.47</v>
      </c>
      <c r="F63" s="174" t="inlineStr">
        <is>
          <t>→</t>
        </is>
      </c>
      <c r="G63" s="33" t="inlineStr">
        <is>
          <t>A-102 ceiling schedule; A-602 room finish schedule</t>
        </is>
      </c>
      <c r="H63" s="41" t="n"/>
      <c r="I63" s="194" t="n">
        <v>39</v>
      </c>
    </row>
    <row r="64" ht="52" customHeight="1">
      <c r="A64" s="33" t="inlineStr">
        <is>
          <t>Takeoff-Architectural</t>
        </is>
      </c>
      <c r="B64" s="33" t="inlineStr">
        <is>
          <t>Vinyl faced acoustic ceiling tile 2x2 at 9'-0 above finished floor, kitchen</t>
        </is>
      </c>
      <c r="C64" s="32" t="inlineStr">
        <is>
          <t>SF</t>
        </is>
      </c>
      <c r="D64" s="209" t="n">
        <v>308.05453932</v>
      </c>
      <c r="E64" s="210" t="n">
        <v>2267.28</v>
      </c>
      <c r="F64" s="174" t="inlineStr">
        <is>
          <t>→</t>
        </is>
      </c>
      <c r="G64" s="33" t="inlineStr">
        <is>
          <t>A-102 ceiling schedule; A-602 room finish schedule</t>
        </is>
      </c>
      <c r="H64" s="41" t="n"/>
      <c r="I64" s="194" t="n">
        <v>40</v>
      </c>
    </row>
    <row r="65" ht="52" customHeight="1">
      <c r="A65" s="33" t="inlineStr">
        <is>
          <t>Takeoff-Architectural</t>
        </is>
      </c>
      <c r="B65" s="33" t="inlineStr">
        <is>
          <t>Gypsum board ceiling at 9'-0 above finished floor, toilets</t>
        </is>
      </c>
      <c r="C65" s="32" t="inlineStr">
        <is>
          <t>SF</t>
        </is>
      </c>
      <c r="D65" s="209" t="n">
        <v>242.94187864</v>
      </c>
      <c r="E65" s="210" t="n">
        <v>1515.96</v>
      </c>
      <c r="F65" s="174" t="inlineStr">
        <is>
          <t>→</t>
        </is>
      </c>
      <c r="G65" s="33" t="inlineStr">
        <is>
          <t>A-102 ceiling schedule; A-602 room finish schedule</t>
        </is>
      </c>
      <c r="H65" s="41" t="n"/>
      <c r="I65" s="194" t="n">
        <v>41</v>
      </c>
    </row>
    <row r="66" ht="39" customHeight="1">
      <c r="A66" s="33" t="inlineStr">
        <is>
          <t>Takeoff-Architectural</t>
        </is>
      </c>
      <c r="B66" s="33" t="inlineStr">
        <is>
          <t>Paint to exterior concrete masonry above brick band, two coats over primer</t>
        </is>
      </c>
      <c r="C66" s="32" t="inlineStr">
        <is>
          <t>SF</t>
        </is>
      </c>
      <c r="D66" s="209" t="n">
        <v>2059.333333333333</v>
      </c>
      <c r="E66" s="210" t="n">
        <v>3850.96</v>
      </c>
      <c r="F66" s="174" t="inlineStr">
        <is>
          <t>→</t>
        </is>
      </c>
      <c r="G66" s="33" t="inlineStr">
        <is>
          <t>A-201 elevation keynote 2; A-602 finish note 1</t>
        </is>
      </c>
      <c r="H66" s="41" t="n"/>
      <c r="I66" s="194" t="n">
        <v>42</v>
      </c>
    </row>
    <row r="67" ht="26" customHeight="1">
      <c r="A67" s="33" t="inlineStr">
        <is>
          <t>Takeoff-Architectural</t>
        </is>
      </c>
      <c r="B67" s="33" t="inlineStr">
        <is>
          <t>Paint to outer face of parapet upstand, two coats over primer</t>
        </is>
      </c>
      <c r="C67" s="32" t="inlineStr">
        <is>
          <t>SF</t>
        </is>
      </c>
      <c r="D67" s="209" t="n">
        <v>360</v>
      </c>
      <c r="E67" s="210" t="n">
        <v>673.2</v>
      </c>
      <c r="F67" s="174" t="inlineStr">
        <is>
          <t>→</t>
        </is>
      </c>
      <c r="G67" s="33" t="inlineStr">
        <is>
          <t>A-201 elevation keynote 2</t>
        </is>
      </c>
      <c r="H67" s="41" t="n"/>
      <c r="I67" s="194" t="n">
        <v>43</v>
      </c>
    </row>
    <row r="68" ht="39" customHeight="1">
      <c r="A68" s="33" t="inlineStr">
        <is>
          <t>Takeoff-Architectural</t>
        </is>
      </c>
      <c r="B68" s="33" t="inlineStr">
        <is>
          <t>Paint to interior concrete masonry wall face, two coats over primer, main hall, store and plant</t>
        </is>
      </c>
      <c r="C68" s="32" t="inlineStr">
        <is>
          <t>SF</t>
        </is>
      </c>
      <c r="D68" s="209" t="n">
        <v>2288</v>
      </c>
      <c r="E68" s="210" t="n">
        <v>4278.56</v>
      </c>
      <c r="F68" s="174" t="inlineStr">
        <is>
          <t>→</t>
        </is>
      </c>
      <c r="G68" s="33" t="inlineStr">
        <is>
          <t>A-602 room finish schedule; finish note 1</t>
        </is>
      </c>
      <c r="H68" s="41" t="n"/>
      <c r="I68" s="194" t="n">
        <v>44</v>
      </c>
    </row>
    <row r="69" ht="26" customHeight="1">
      <c r="A69" s="33" t="inlineStr">
        <is>
          <t>Takeoff-Architectural</t>
        </is>
      </c>
      <c r="B69" s="33" t="inlineStr">
        <is>
          <t>Paint to gypsum board wall surfaces, two coats over primer</t>
        </is>
      </c>
      <c r="C69" s="32" t="inlineStr">
        <is>
          <t>SF</t>
        </is>
      </c>
      <c r="D69" s="209" t="n">
        <v>2855.3425</v>
      </c>
      <c r="E69" s="210" t="n">
        <v>5339.49</v>
      </c>
      <c r="F69" s="174" t="inlineStr">
        <is>
          <t>→</t>
        </is>
      </c>
      <c r="G69" s="33" t="inlineStr">
        <is>
          <t>A-602 finish note 1; A-401</t>
        </is>
      </c>
      <c r="H69" s="41" t="n"/>
      <c r="I69" s="194" t="n">
        <v>45</v>
      </c>
    </row>
    <row r="70" ht="52" customHeight="1">
      <c r="A70" s="33" t="inlineStr">
        <is>
          <t>Takeoff-Architectural</t>
        </is>
      </c>
      <c r="B70" s="33" t="inlineStr">
        <is>
          <t>Paint to exposed roof deck soffit, joists and structure, two coats over primer</t>
        </is>
      </c>
      <c r="C70" s="32" t="inlineStr">
        <is>
          <t>SF</t>
        </is>
      </c>
      <c r="D70" s="209" t="n">
        <v>2130.75005894</v>
      </c>
      <c r="E70" s="210" t="n">
        <v>3984.5</v>
      </c>
      <c r="F70" s="174" t="inlineStr">
        <is>
          <t>→</t>
        </is>
      </c>
      <c r="G70" s="33" t="inlineStr">
        <is>
          <t>A-102 ceiling schedule; A-602 room finish schedule</t>
        </is>
      </c>
      <c r="H70" s="41" t="n"/>
      <c r="I70" s="194" t="n">
        <v>46</v>
      </c>
    </row>
    <row r="71" ht="52" customHeight="1">
      <c r="A71" s="33" t="inlineStr">
        <is>
          <t>Takeoff-Architectural</t>
        </is>
      </c>
      <c r="B71" s="33" t="inlineStr">
        <is>
          <t>Paint to gypsum board ceilings, two coats over primer, toilets</t>
        </is>
      </c>
      <c r="C71" s="32" t="inlineStr">
        <is>
          <t>SF</t>
        </is>
      </c>
      <c r="D71" s="209" t="n">
        <v>242.94187864</v>
      </c>
      <c r="E71" s="210" t="n">
        <v>454.3</v>
      </c>
      <c r="F71" s="174" t="inlineStr">
        <is>
          <t>→</t>
        </is>
      </c>
      <c r="G71" s="33" t="inlineStr">
        <is>
          <t>A-102 ceiling schedule; A-602 room finish schedule</t>
        </is>
      </c>
      <c r="H71" s="41" t="n"/>
      <c r="I71" s="194" t="n">
        <v>47</v>
      </c>
    </row>
    <row r="72">
      <c r="A72" s="33" t="inlineStr">
        <is>
          <t>Takeoff-Architectural</t>
        </is>
      </c>
      <c r="B72" s="33" t="inlineStr">
        <is>
          <t>Toilet compartments, accessories and signage</t>
        </is>
      </c>
      <c r="C72" s="32" t="inlineStr">
        <is>
          <t>ea</t>
        </is>
      </c>
      <c r="D72" s="209" t="n">
        <v>0</v>
      </c>
      <c r="E72" s="210" t="n"/>
      <c r="F72" s="174" t="inlineStr">
        <is>
          <t>→</t>
        </is>
      </c>
      <c r="G72" s="33" t="inlineStr">
        <is>
          <t>A-101; A-602</t>
        </is>
      </c>
      <c r="H72" s="41" t="n"/>
      <c r="I72" s="194" t="n">
        <v>48</v>
      </c>
    </row>
    <row r="73" ht="26" customHeight="1">
      <c r="A73" s="33" t="inlineStr">
        <is>
          <t>Takeoff-Architectural</t>
        </is>
      </c>
      <c r="B73" s="33" t="inlineStr">
        <is>
          <t>Exposed tee suspension grid for 2x2 lay-in ceiling tile, lobby and kitchen</t>
        </is>
      </c>
      <c r="C73" s="32" t="inlineStr">
        <is>
          <t>SF</t>
        </is>
      </c>
      <c r="D73" s="209" t="n">
        <v>507.4107362</v>
      </c>
      <c r="E73" s="210" t="n">
        <v>1527.31</v>
      </c>
      <c r="F73" s="174" t="inlineStr">
        <is>
          <t>→</t>
        </is>
      </c>
      <c r="G73" s="33" t="inlineStr">
        <is>
          <t>A-601, A-602</t>
        </is>
      </c>
      <c r="H73" s="41" t="n"/>
      <c r="I73" s="194" t="n">
        <v>49</v>
      </c>
    </row>
    <row r="74">
      <c r="A74" s="33" t="inlineStr">
        <is>
          <t>Takeoff-Plumbing</t>
        </is>
      </c>
      <c r="B74" s="33" t="inlineStr">
        <is>
          <t>Water closet, floor mounted, flush valve (mark WC)</t>
        </is>
      </c>
      <c r="C74" s="32" t="inlineStr">
        <is>
          <t>EA</t>
        </is>
      </c>
      <c r="D74" s="209" t="n">
        <v>6</v>
      </c>
      <c r="E74" s="210" t="n">
        <v>13536</v>
      </c>
      <c r="F74" s="174" t="inlineStr">
        <is>
          <t>→</t>
        </is>
      </c>
      <c r="G74" s="33" t="inlineStr">
        <is>
          <t>P-101</t>
        </is>
      </c>
      <c r="H74" s="41" t="n"/>
      <c r="I74" s="194" t="n">
        <v>4</v>
      </c>
    </row>
    <row r="75">
      <c r="A75" s="33" t="inlineStr">
        <is>
          <t>Takeoff-Plumbing</t>
        </is>
      </c>
      <c r="B75" s="33" t="inlineStr">
        <is>
          <t>Lavatory, wall hung, sensor faucet (mark LAV)</t>
        </is>
      </c>
      <c r="C75" s="32" t="inlineStr">
        <is>
          <t>EA</t>
        </is>
      </c>
      <c r="D75" s="209" t="n">
        <v>6</v>
      </c>
      <c r="E75" s="210" t="n">
        <v>12060</v>
      </c>
      <c r="F75" s="174" t="inlineStr">
        <is>
          <t>→</t>
        </is>
      </c>
      <c r="G75" s="33" t="inlineStr">
        <is>
          <t>P-101</t>
        </is>
      </c>
      <c r="H75" s="41" t="n"/>
      <c r="I75" s="194" t="n">
        <v>5</v>
      </c>
    </row>
    <row r="76">
      <c r="A76" s="33" t="inlineStr">
        <is>
          <t>Takeoff-Plumbing</t>
        </is>
      </c>
      <c r="B76" s="33" t="inlineStr">
        <is>
          <t>Urinal, wall hung (mark UR)</t>
        </is>
      </c>
      <c r="C76" s="32" t="inlineStr">
        <is>
          <t>EA</t>
        </is>
      </c>
      <c r="D76" s="209" t="n">
        <v>2</v>
      </c>
      <c r="E76" s="210" t="n">
        <v>3804</v>
      </c>
      <c r="F76" s="174" t="inlineStr">
        <is>
          <t>→</t>
        </is>
      </c>
      <c r="G76" s="33" t="inlineStr">
        <is>
          <t>P-101</t>
        </is>
      </c>
      <c r="H76" s="41" t="n"/>
      <c r="I76" s="194" t="n">
        <v>6</v>
      </c>
    </row>
    <row r="77">
      <c r="A77" s="33" t="inlineStr">
        <is>
          <t>Takeoff-Plumbing</t>
        </is>
      </c>
      <c r="B77" s="33" t="inlineStr">
        <is>
          <t>Kitchen sink, three compartment (mark SK)</t>
        </is>
      </c>
      <c r="C77" s="32" t="inlineStr">
        <is>
          <t>EA</t>
        </is>
      </c>
      <c r="D77" s="209" t="n">
        <v>1</v>
      </c>
      <c r="E77" s="210" t="n">
        <v>4494</v>
      </c>
      <c r="F77" s="174" t="inlineStr">
        <is>
          <t>→</t>
        </is>
      </c>
      <c r="G77" s="33" t="inlineStr">
        <is>
          <t>P-101</t>
        </is>
      </c>
      <c r="H77" s="41" t="n"/>
      <c r="I77" s="194" t="n">
        <v>7</v>
      </c>
    </row>
    <row r="78">
      <c r="A78" s="33" t="inlineStr">
        <is>
          <t>Takeoff-Plumbing</t>
        </is>
      </c>
      <c r="B78" s="33" t="inlineStr">
        <is>
          <t>Water heater, 80 gal electric (mark WH)</t>
        </is>
      </c>
      <c r="C78" s="32" t="inlineStr">
        <is>
          <t>EA</t>
        </is>
      </c>
      <c r="D78" s="209" t="n">
        <v>1</v>
      </c>
      <c r="E78" s="210" t="n">
        <v>4800</v>
      </c>
      <c r="F78" s="174" t="inlineStr">
        <is>
          <t>→</t>
        </is>
      </c>
      <c r="G78" s="33" t="inlineStr">
        <is>
          <t>P-101</t>
        </is>
      </c>
      <c r="H78" s="41" t="n"/>
      <c r="I78" s="194" t="n">
        <v>8</v>
      </c>
    </row>
    <row r="79">
      <c r="A79" s="33" t="inlineStr">
        <is>
          <t>Takeoff-Electrical</t>
        </is>
      </c>
      <c r="B79" s="33" t="inlineStr">
        <is>
          <t>2x4 LED troffer, 40W, 4000K (mark L1)</t>
        </is>
      </c>
      <c r="C79" s="32" t="inlineStr">
        <is>
          <t>EA</t>
        </is>
      </c>
      <c r="D79" s="209" t="n">
        <v>34</v>
      </c>
      <c r="E79" s="210" t="n">
        <v>13770</v>
      </c>
      <c r="F79" s="174" t="inlineStr">
        <is>
          <t>→</t>
        </is>
      </c>
      <c r="G79" s="33" t="inlineStr">
        <is>
          <t>E-101</t>
        </is>
      </c>
      <c r="H79" s="41" t="n"/>
      <c r="I79" s="194" t="n">
        <v>4</v>
      </c>
    </row>
    <row r="80">
      <c r="A80" s="33" t="inlineStr">
        <is>
          <t>Takeoff-Electrical</t>
        </is>
      </c>
      <c r="B80" s="33" t="inlineStr">
        <is>
          <t>LED downlight, 12W (mark L2)</t>
        </is>
      </c>
      <c r="C80" s="32" t="inlineStr">
        <is>
          <t>EA</t>
        </is>
      </c>
      <c r="D80" s="209" t="n">
        <v>18</v>
      </c>
      <c r="E80" s="210" t="n">
        <v>4060.8</v>
      </c>
      <c r="F80" s="174" t="inlineStr">
        <is>
          <t>→</t>
        </is>
      </c>
      <c r="G80" s="33" t="inlineStr">
        <is>
          <t>E-101</t>
        </is>
      </c>
      <c r="H80" s="41" t="n"/>
      <c r="I80" s="194" t="n">
        <v>5</v>
      </c>
    </row>
    <row r="81">
      <c r="A81" s="33" t="inlineStr">
        <is>
          <t>Takeoff-Electrical</t>
        </is>
      </c>
      <c r="B81" s="33" t="inlineStr">
        <is>
          <t>Exterior wall pack, 25W (mark L3)</t>
        </is>
      </c>
      <c r="C81" s="32" t="inlineStr">
        <is>
          <t>EA</t>
        </is>
      </c>
      <c r="D81" s="209" t="n">
        <v>8</v>
      </c>
      <c r="E81" s="210" t="n">
        <v>3840</v>
      </c>
      <c r="F81" s="174" t="inlineStr">
        <is>
          <t>→</t>
        </is>
      </c>
      <c r="G81" s="33" t="inlineStr">
        <is>
          <t>E-101</t>
        </is>
      </c>
      <c r="H81" s="41" t="n"/>
      <c r="I81" s="194" t="n">
        <v>6</v>
      </c>
    </row>
    <row r="82">
      <c r="A82" s="33" t="inlineStr">
        <is>
          <t>Takeoff-Electrical</t>
        </is>
      </c>
      <c r="B82" s="33" t="inlineStr">
        <is>
          <t>Duplex receptacle, 20A (mark R1)</t>
        </is>
      </c>
      <c r="C82" s="32" t="inlineStr">
        <is>
          <t>EA</t>
        </is>
      </c>
      <c r="D82" s="209" t="n">
        <v>46</v>
      </c>
      <c r="E82" s="210" t="n">
        <v>8280</v>
      </c>
      <c r="F82" s="174" t="inlineStr">
        <is>
          <t>→</t>
        </is>
      </c>
      <c r="G82" s="33" t="inlineStr">
        <is>
          <t>E-101</t>
        </is>
      </c>
      <c r="H82" s="41" t="n"/>
      <c r="I82" s="194" t="n">
        <v>7</v>
      </c>
    </row>
    <row r="83">
      <c r="A83" s="33" t="inlineStr">
        <is>
          <t>Takeoff-Electrical</t>
        </is>
      </c>
      <c r="B83" s="33" t="inlineStr">
        <is>
          <t>Emergency light with battery (mark EM)</t>
        </is>
      </c>
      <c r="C83" s="32" t="inlineStr">
        <is>
          <t>EA</t>
        </is>
      </c>
      <c r="D83" s="209" t="n">
        <v>10</v>
      </c>
      <c r="E83" s="210" t="n">
        <v>4350</v>
      </c>
      <c r="F83" s="174" t="inlineStr">
        <is>
          <t>→</t>
        </is>
      </c>
      <c r="G83" s="33" t="inlineStr">
        <is>
          <t>E-101</t>
        </is>
      </c>
      <c r="H83" s="41" t="n"/>
      <c r="I83" s="194" t="n">
        <v>8</v>
      </c>
    </row>
    <row r="84">
      <c r="A84" s="33" t="inlineStr">
        <is>
          <t>Takeoff-Electrical</t>
        </is>
      </c>
      <c r="B84" s="33" t="inlineStr">
        <is>
          <t>Exit sign, LED (mark EX)</t>
        </is>
      </c>
      <c r="C84" s="32" t="inlineStr">
        <is>
          <t>EA</t>
        </is>
      </c>
      <c r="D84" s="209" t="n">
        <v>6</v>
      </c>
      <c r="E84" s="210" t="n">
        <v>1926</v>
      </c>
      <c r="F84" s="174" t="inlineStr">
        <is>
          <t>→</t>
        </is>
      </c>
      <c r="G84" s="33" t="inlineStr">
        <is>
          <t>E-101</t>
        </is>
      </c>
      <c r="H84" s="41" t="n"/>
      <c r="I84" s="194" t="n">
        <v>9</v>
      </c>
    </row>
    <row r="85">
      <c r="A85" s="33" t="inlineStr">
        <is>
          <t>Takeoff-Electrical</t>
        </is>
      </c>
      <c r="B85" s="33" t="inlineStr">
        <is>
          <t>Panelboard, 208Y/120V, 42 circuit, surface mounted</t>
        </is>
      </c>
      <c r="C85" s="32" t="inlineStr">
        <is>
          <t>EA</t>
        </is>
      </c>
      <c r="D85" s="209" t="n">
        <v>1</v>
      </c>
      <c r="E85" s="210" t="n">
        <v>6450</v>
      </c>
      <c r="F85" s="174" t="inlineStr">
        <is>
          <t>→</t>
        </is>
      </c>
      <c r="G85" s="33" t="inlineStr">
        <is>
          <t>E-101</t>
        </is>
      </c>
      <c r="H85" s="41" t="n"/>
      <c r="I85" s="194" t="n">
        <v>10</v>
      </c>
    </row>
    <row r="86">
      <c r="A86" s="33" t="inlineStr">
        <is>
          <t>Takeoff-HVAC</t>
        </is>
      </c>
      <c r="B86" s="33" t="inlineStr">
        <is>
          <t>Rooftop unit, 7.5 ton gas/electric, with curb</t>
        </is>
      </c>
      <c r="C86" s="32" t="inlineStr">
        <is>
          <t>EA</t>
        </is>
      </c>
      <c r="D86" s="209" t="n">
        <v>2</v>
      </c>
      <c r="E86" s="210" t="n">
        <v>49920</v>
      </c>
      <c r="F86" s="174" t="inlineStr">
        <is>
          <t>→</t>
        </is>
      </c>
      <c r="G86" s="33" t="inlineStr">
        <is>
          <t>P-101</t>
        </is>
      </c>
      <c r="H86" s="41" t="n"/>
      <c r="I86" s="194" t="n">
        <v>4</v>
      </c>
    </row>
    <row r="87">
      <c r="A87" s="33" t="inlineStr">
        <is>
          <t>Takeoff-HVAC</t>
        </is>
      </c>
      <c r="B87" s="33" t="inlineStr">
        <is>
          <t>Exhaust fan, roof mounted</t>
        </is>
      </c>
      <c r="C87" s="32" t="inlineStr">
        <is>
          <t>EA</t>
        </is>
      </c>
      <c r="D87" s="209" t="n">
        <v>3</v>
      </c>
      <c r="E87" s="210" t="n">
        <v>5256</v>
      </c>
      <c r="F87" s="174" t="inlineStr">
        <is>
          <t>→</t>
        </is>
      </c>
      <c r="G87" s="33" t="inlineStr">
        <is>
          <t>P-101</t>
        </is>
      </c>
      <c r="H87" s="41" t="n"/>
      <c r="I87" s="194" t="n">
        <v>5</v>
      </c>
    </row>
    <row r="88">
      <c r="A88" s="33" t="inlineStr">
        <is>
          <t>Takeoff-HVAC</t>
        </is>
      </c>
      <c r="B88" s="33" t="inlineStr">
        <is>
          <t>Kitchen extract hood, 10 ft, with fire suppression</t>
        </is>
      </c>
      <c r="C88" s="32" t="inlineStr">
        <is>
          <t>EA</t>
        </is>
      </c>
      <c r="D88" s="209" t="n">
        <v>1</v>
      </c>
      <c r="E88" s="210" t="n">
        <v>19440</v>
      </c>
      <c r="F88" s="174" t="inlineStr">
        <is>
          <t>→</t>
        </is>
      </c>
      <c r="G88" s="33" t="inlineStr">
        <is>
          <t>P-101, G-002</t>
        </is>
      </c>
      <c r="H88" s="41" t="n"/>
      <c r="I88" s="194" t="n">
        <v>6</v>
      </c>
    </row>
    <row r="89">
      <c r="A89" s="33" t="inlineStr">
        <is>
          <t>Takeoff-Sitework</t>
        </is>
      </c>
      <c r="B89" s="33" t="inlineStr">
        <is>
          <t>Asphalt paving on 6 in aggregate base, parking lot</t>
        </is>
      </c>
      <c r="C89" s="32" t="inlineStr">
        <is>
          <t>SF</t>
        </is>
      </c>
      <c r="D89" s="209" t="n">
        <v>2240.002</v>
      </c>
      <c r="E89" s="210" t="n">
        <v>14358.41</v>
      </c>
      <c r="F89" s="174" t="inlineStr">
        <is>
          <t>→</t>
        </is>
      </c>
      <c r="G89" s="33" t="inlineStr">
        <is>
          <t>C-101</t>
        </is>
      </c>
      <c r="H89" s="41" t="n"/>
      <c r="I89" s="194" t="n">
        <v>4</v>
      </c>
    </row>
    <row r="90">
      <c r="A90" s="33" t="inlineStr">
        <is>
          <t>Takeoff-Sitework</t>
        </is>
      </c>
      <c r="B90" s="33" t="inlineStr">
        <is>
          <t>Concrete sidewalk, 6 in, 5 ft wide, broom finish</t>
        </is>
      </c>
      <c r="C90" s="32" t="inlineStr">
        <is>
          <t>LF</t>
        </is>
      </c>
      <c r="D90" s="209" t="n">
        <v>120</v>
      </c>
      <c r="E90" s="210" t="n">
        <v>6912</v>
      </c>
      <c r="F90" s="174" t="inlineStr">
        <is>
          <t>→</t>
        </is>
      </c>
      <c r="G90" s="33" t="inlineStr">
        <is>
          <t>C-101</t>
        </is>
      </c>
      <c r="H90" s="41" t="n"/>
      <c r="I90" s="194" t="n">
        <v>5</v>
      </c>
    </row>
    <row r="91">
      <c r="A91" s="33" t="inlineStr">
        <is>
          <t>Takeoff-Sitework</t>
        </is>
      </c>
      <c r="B91" s="33" t="inlineStr">
        <is>
          <t>Water service, 6 in, from main to building</t>
        </is>
      </c>
      <c r="C91" s="32" t="inlineStr">
        <is>
          <t>LF</t>
        </is>
      </c>
      <c r="D91" s="209" t="n">
        <v>145</v>
      </c>
      <c r="E91" s="210" t="n">
        <v>15051</v>
      </c>
      <c r="F91" s="174" t="inlineStr">
        <is>
          <t>→</t>
        </is>
      </c>
      <c r="G91" s="33" t="inlineStr">
        <is>
          <t>C-201</t>
        </is>
      </c>
      <c r="H91" s="41" t="n"/>
      <c r="I91" s="194" t="n">
        <v>6</v>
      </c>
    </row>
    <row r="92">
      <c r="A92" s="33" t="inlineStr">
        <is>
          <t>Takeoff-Sitework</t>
        </is>
      </c>
      <c r="B92" s="33" t="inlineStr">
        <is>
          <t>Sanitary sewer, 6 in, to main, including 2 manholes</t>
        </is>
      </c>
      <c r="C92" s="32" t="inlineStr">
        <is>
          <t>LF</t>
        </is>
      </c>
      <c r="D92" s="209" t="n">
        <v>220</v>
      </c>
      <c r="E92" s="210" t="n">
        <v>37488</v>
      </c>
      <c r="F92" s="174" t="inlineStr">
        <is>
          <t>→</t>
        </is>
      </c>
      <c r="G92" s="33" t="inlineStr">
        <is>
          <t>C-201</t>
        </is>
      </c>
      <c r="H92" s="41" t="n"/>
      <c r="I92" s="194" t="n">
        <v>7</v>
      </c>
    </row>
    <row r="93" ht="26" customHeight="1">
      <c r="A93" s="33" t="inlineStr">
        <is>
          <t>Takeoff-Sitework</t>
        </is>
      </c>
      <c r="B93" s="33" t="inlineStr">
        <is>
          <t>Dumpster enclosure screen — construction and height not shown</t>
        </is>
      </c>
      <c r="C93" s="32" t="inlineStr">
        <is>
          <t>LF</t>
        </is>
      </c>
      <c r="D93" s="209" t="n">
        <v>0</v>
      </c>
      <c r="E93" s="210" t="n"/>
      <c r="F93" s="174" t="inlineStr">
        <is>
          <t>→</t>
        </is>
      </c>
      <c r="G93" s="33" t="inlineStr">
        <is>
          <t>C-101</t>
        </is>
      </c>
      <c r="H93" s="41" t="n"/>
      <c r="I93" s="194" t="n">
        <v>8</v>
      </c>
    </row>
    <row r="94">
      <c r="A94" s="33" t="inlineStr">
        <is>
          <t>Takeoff-Sitework</t>
        </is>
      </c>
      <c r="B94" s="33" t="inlineStr">
        <is>
          <t>Site and parking lot lighting — BY OTHERS per G-002</t>
        </is>
      </c>
      <c r="C94" s="32" t="inlineStr">
        <is>
          <t>EA</t>
        </is>
      </c>
      <c r="D94" s="209" t="n">
        <v>0</v>
      </c>
      <c r="E94" s="210" t="n"/>
      <c r="F94" s="174" t="inlineStr">
        <is>
          <t>→</t>
        </is>
      </c>
      <c r="G94" s="33" t="inlineStr">
        <is>
          <t>G-002, C-101</t>
        </is>
      </c>
      <c r="H94" s="41" t="n"/>
      <c r="I94" s="194" t="n">
        <v>9</v>
      </c>
    </row>
    <row r="95" ht="65" customHeight="1">
      <c r="A95" s="33" t="inlineStr">
        <is>
          <t>RFI Register</t>
        </is>
      </c>
      <c r="B95" s="33" t="inlineStr">
        <is>
          <t>RFI-001 No sheet states what the parapet above the 14'-0 eave is built of; it is carried as the same 8 in fully grouted CMU wall that the elevations show continuing above the brick band, with no brick and no cavity insulation above the eave. We used…</t>
        </is>
      </c>
      <c r="C95" s="33" t="inlineStr"/>
      <c r="D95" s="263" t="n"/>
      <c r="E95" s="261" t="n"/>
      <c r="F95" s="174" t="inlineStr">
        <is>
          <t>→</t>
        </is>
      </c>
      <c r="G95" s="33" t="inlineStr">
        <is>
          <t>G-001, A-201, A-301</t>
        </is>
      </c>
      <c r="H95" s="41" t="n"/>
      <c r="I95" s="194" t="n">
        <v>5</v>
      </c>
    </row>
    <row r="96" ht="65" customHeight="1">
      <c r="A96" s="33" t="inlineStr">
        <is>
          <t>RFI Register</t>
        </is>
      </c>
      <c r="B96" s="33" t="inlineStr">
        <is>
          <t>RFI-002 A-401 calls the R-13 rigid insulation continuous but draws no wall section, so the set does not say whether it stops at the top of the 3'-4 brick band or runs the full wall height ... (full basis on the affected line in the workbook) We used…</t>
        </is>
      </c>
      <c r="C96" s="33" t="inlineStr"/>
      <c r="D96" s="263" t="n"/>
      <c r="E96" s="261" t="n"/>
      <c r="F96" s="174" t="inlineStr">
        <is>
          <t>→</t>
        </is>
      </c>
      <c r="G96" s="33" t="inlineStr">
        <is>
          <t>A-401, A-301</t>
        </is>
      </c>
      <c r="H96" s="41" t="n"/>
      <c r="I96" s="194" t="n">
        <v>6</v>
      </c>
    </row>
    <row r="97" ht="65" customHeight="1">
      <c r="A97" s="33" t="inlineStr">
        <is>
          <t>RFI Register</t>
        </is>
      </c>
      <c r="B97" s="33" t="inlineStr">
        <is>
          <t>RFI-003 A-401 prints the 16 in o.c. vertical tie spacing but no horizontal spacing; 16 in o.c. horizontally is used, giving one tie per 16 in x 16 in of veneer. We used a stated value (on the line, worked out from that; our measuring convention…</t>
        </is>
      </c>
      <c r="C97" s="33" t="inlineStr"/>
      <c r="D97" s="263" t="n"/>
      <c r="E97" s="261" t="n"/>
      <c r="F97" s="174" t="inlineStr">
        <is>
          <t>→</t>
        </is>
      </c>
      <c r="G97" s="33" t="inlineStr">
        <is>
          <t>A-401</t>
        </is>
      </c>
      <c r="H97" s="41" t="n"/>
      <c r="I97" s="194" t="n">
        <v>7</v>
      </c>
    </row>
    <row r="98" ht="65" customHeight="1">
      <c r="A98" s="33" t="inlineStr">
        <is>
          <t>RFI Register</t>
        </is>
      </c>
      <c r="B98" s="33" t="inlineStr">
        <is>
          <t>RFI-004 G-002 note 7 sets the maximum spacing and requires a joint at every corner, but no control joint is drawn or located on any plan or elevation; the count is the minimum that satisfies the printed note. We used a stated value (a published…</t>
        </is>
      </c>
      <c r="C98" s="33" t="inlineStr"/>
      <c r="D98" s="263" t="n"/>
      <c r="E98" s="261" t="n"/>
      <c r="F98" s="174" t="inlineStr">
        <is>
          <t>→</t>
        </is>
      </c>
      <c r="G98" s="33" t="inlineStr">
        <is>
          <t>G-002</t>
        </is>
      </c>
      <c r="H98" s="41" t="n"/>
      <c r="I98" s="194" t="n">
        <v>8</v>
      </c>
    </row>
    <row r="99" ht="65" customHeight="1">
      <c r="A99" s="33" t="inlineStr">
        <is>
          <t>RFI Register</t>
        </is>
      </c>
      <c r="B99" s="33" t="inlineStr">
        <is>
          <t>RFI-005 The set dimensions no partition head and A-401 identifies the walls that run to the underside of structure only as 'rated walls', without saying which walls are rated; every partition is therefore carried the full 14'-0 to the underside of…</t>
        </is>
      </c>
      <c r="C99" s="33" t="inlineStr"/>
      <c r="D99" s="263" t="n"/>
      <c r="E99" s="261" t="n"/>
      <c r="F99" s="174" t="inlineStr">
        <is>
          <t>→</t>
        </is>
      </c>
      <c r="G99" s="33" t="inlineStr">
        <is>
          <t>A-401, A-101</t>
        </is>
      </c>
      <c r="H99" s="41" t="n"/>
      <c r="I99" s="194" t="n">
        <v>9</v>
      </c>
    </row>
    <row r="100" ht="65" customHeight="1">
      <c r="A100" s="33" t="inlineStr">
        <is>
          <t>RFI Register</t>
        </is>
      </c>
      <c r="B100" s="33" t="inlineStr">
        <is>
          <t>RFI-006 Neither elevation draws W2 and no window sill is dimensioned in the set; its sill is taken at the 4'-2 that scales off the W1 sill on the south elevation. We used 3'-10" (the height on the line, worked out from that; from A-602). Please…</t>
        </is>
      </c>
      <c r="C100" s="33" t="inlineStr"/>
      <c r="D100" s="263" t="n"/>
      <c r="E100" s="261" t="n"/>
      <c r="F100" s="174" t="inlineStr">
        <is>
          <t>→</t>
        </is>
      </c>
      <c r="G100" s="33" t="inlineStr">
        <is>
          <t>A-602</t>
        </is>
      </c>
      <c r="H100" s="41" t="n"/>
      <c r="I100" s="194" t="n">
        <v>10</v>
      </c>
    </row>
    <row r="101" ht="65" customHeight="1">
      <c r="A101" s="33" t="inlineStr">
        <is>
          <t>RFI Register</t>
        </is>
      </c>
      <c r="B101" s="33" t="inlineStr">
        <is>
          <t>RFI-007 Basis of Measurement rule W1 opening threshold - W3 at 6.03 SF each is below the 10.8 SF at which an opening is deducted, so nothing comes off the tile band. We used 0 (our measuring convention - tell us if the documents set a different one).…</t>
        </is>
      </c>
      <c r="C101" s="33" t="inlineStr"/>
      <c r="D101" s="263" t="n"/>
      <c r="E101" s="261" t="n"/>
      <c r="F101" s="174" t="inlineStr">
        <is>
          <t>→</t>
        </is>
      </c>
      <c r="G101" s="33" t="inlineStr">
        <is>
          <t>A-602</t>
        </is>
      </c>
      <c r="H101" s="41" t="n"/>
      <c r="I101" s="194" t="n">
        <v>11</v>
      </c>
    </row>
    <row r="102" ht="65" customHeight="1">
      <c r="A102" s="33" t="inlineStr">
        <is>
          <t>RFI Register</t>
        </is>
      </c>
      <c r="B102" s="33" t="inlineStr">
        <is>
          <t>RFI-008 The elevations paint the CMU above the brick band and show the wall continuing to the parapet; nothing says whether the inner face of the parapet above roof level is finished, so only the outer face is carried. We used a stated value (from…</t>
        </is>
      </c>
      <c r="C102" s="33" t="inlineStr"/>
      <c r="D102" s="263" t="n"/>
      <c r="E102" s="261" t="n"/>
      <c r="F102" s="174" t="inlineStr">
        <is>
          <t>→</t>
        </is>
      </c>
      <c r="G102" s="33" t="inlineStr">
        <is>
          <t>A-201</t>
        </is>
      </c>
      <c r="H102" s="41" t="n"/>
      <c r="I102" s="194" t="n">
        <v>12</v>
      </c>
    </row>
    <row r="103" ht="65" customHeight="1">
      <c r="A103" s="33" t="inlineStr">
        <is>
          <t>RFI Register</t>
        </is>
      </c>
      <c r="B103" s="33" t="inlineStr">
        <is>
          <t>RFI-009 The drawings give the 4 ft 0 in footing plan size only; 1'-3 3/4" working space is added on every side. We used 6'-7 1/2" (on the line, worked out from that; a published standard). Please confirm that basis or give the correct one.</t>
        </is>
      </c>
      <c r="C103" s="33" t="inlineStr"/>
      <c r="D103" s="263" t="n"/>
      <c r="E103" s="261" t="n"/>
      <c r="F103" s="174" t="inlineStr">
        <is>
          <t>→</t>
        </is>
      </c>
      <c r="G103" s="33" t="inlineStr">
        <is>
          <t>S-101</t>
        </is>
      </c>
      <c r="H103" s="41" t="n"/>
      <c r="I103" s="194" t="n">
        <v>13</v>
      </c>
    </row>
    <row r="104" ht="65" customHeight="1">
      <c r="A104" s="33" t="inlineStr">
        <is>
          <t>RFI Register</t>
        </is>
      </c>
      <c r="B104" s="33" t="inlineStr">
        <is>
          <t>RFI-010 No bottom-of-footing level or frost depth is printed, so the dig is taken to the scheduled 1 ft 4 in thickness. We used 1'-4" (the depth on the line, worked out from that; our measuring convention - tell us if the documents set a different…</t>
        </is>
      </c>
      <c r="C104" s="33" t="inlineStr"/>
      <c r="D104" s="263" t="n"/>
      <c r="E104" s="261" t="n"/>
      <c r="F104" s="174" t="inlineStr">
        <is>
          <t>→</t>
        </is>
      </c>
      <c r="G104" s="33" t="inlineStr">
        <is>
          <t>S-101</t>
        </is>
      </c>
      <c r="H104" s="41" t="n"/>
      <c r="I104" s="194" t="n">
        <v>14</v>
      </c>
    </row>
    <row r="105" ht="65" customHeight="1">
      <c r="A105" s="33" t="inlineStr">
        <is>
          <t>RFI Register</t>
        </is>
      </c>
      <c r="B105" s="33" t="inlineStr">
        <is>
          <t>RFI-011 Trench width is the 2 ft 6 in footing width plus 1'-3 3/4" shared over the two sides. We used 3'-9 3/4" (the width on the line, worked out from that; a published standard). Please confirm that basis or give the correct one.</t>
        </is>
      </c>
      <c r="C105" s="33" t="inlineStr"/>
      <c r="D105" s="263" t="n"/>
      <c r="E105" s="261" t="n"/>
      <c r="F105" s="174" t="inlineStr">
        <is>
          <t>→</t>
        </is>
      </c>
      <c r="G105" s="33" t="inlineStr">
        <is>
          <t>S-101</t>
        </is>
      </c>
      <c r="H105" s="41" t="n"/>
      <c r="I105" s="194" t="n">
        <v>15</v>
      </c>
    </row>
    <row r="106" ht="65" customHeight="1">
      <c r="A106" s="33" t="inlineStr">
        <is>
          <t>RFI Register</t>
        </is>
      </c>
      <c r="B106" s="33" t="inlineStr">
        <is>
          <t>RFI-012 No bottom-of-footing level or frost depth is printed, so the dig is taken to the scheduled 1 ft 6 in thickness. We used 1.50 ft (the depth on the line, worked out from that; our measuring convention - tell us if the documents set a different…</t>
        </is>
      </c>
      <c r="C106" s="33" t="inlineStr"/>
      <c r="D106" s="263" t="n"/>
      <c r="E106" s="261" t="n"/>
      <c r="F106" s="174" t="inlineStr">
        <is>
          <t>→</t>
        </is>
      </c>
      <c r="G106" s="33" t="inlineStr">
        <is>
          <t>S-101</t>
        </is>
      </c>
      <c r="H106" s="41" t="n"/>
      <c r="I106" s="194" t="n">
        <v>16</v>
      </c>
    </row>
    <row r="107" ht="65" customHeight="1">
      <c r="A107" s="33" t="inlineStr">
        <is>
          <t>RFI Register</t>
        </is>
      </c>
      <c r="B107" s="33" t="inlineStr">
        <is>
          <t>RFI-013 The set has no bar bending schedule; bar length is the 4 ft 0 in footing side less 3 in cover each face for concrete cast against earth. We used 3.50 ft (on the line, worked out from that; a published standard). Please confirm that basis or…</t>
        </is>
      </c>
      <c r="C107" s="33" t="inlineStr"/>
      <c r="D107" s="263" t="n"/>
      <c r="E107" s="261" t="n"/>
      <c r="F107" s="174" t="inlineStr">
        <is>
          <t>→</t>
        </is>
      </c>
      <c r="G107" s="33" t="inlineStr">
        <is>
          <t>S-101, S-501</t>
        </is>
      </c>
      <c r="H107" s="41" t="n"/>
      <c r="I107" s="194" t="n">
        <v>17</v>
      </c>
    </row>
    <row r="108" ht="65" customHeight="1">
      <c r="A108" s="33" t="inlineStr">
        <is>
          <t>RFI Register</t>
        </is>
      </c>
      <c r="B108" s="33" t="inlineStr">
        <is>
          <t>RFI-014 The schedule calls D4 the plant delivery door, which reads as an external opening, but the floor plan draws its swing inside the plant room and the exterior wall line is not broken there; confirm whether this 100 SF opening cuts the masonry.…</t>
        </is>
      </c>
      <c r="C108" s="33" t="inlineStr"/>
      <c r="D108" s="263" t="n"/>
      <c r="E108" s="261" t="n"/>
      <c r="F108" s="174" t="inlineStr">
        <is>
          <t>→</t>
        </is>
      </c>
      <c r="G108" s="33" t="inlineStr">
        <is>
          <t>A-101, A-301, A-601</t>
        </is>
      </c>
      <c r="H108" s="41" t="n"/>
      <c r="I108" s="194" t="n">
        <v>18</v>
      </c>
    </row>
    <row r="109" ht="65" customHeight="1">
      <c r="A109" s="33" t="inlineStr">
        <is>
          <t>RFI Register</t>
        </is>
      </c>
      <c r="B109" s="33" t="inlineStr">
        <is>
          <t>RFI-015 Keynote 1 gives 48 in centers but does not number the cells; 240 LF divided by 4 ft 0 in gives 60. We used 60 (on the line, worked out from that; our measuring convention - tell us if the documents set a different one). Please confirm that…</t>
        </is>
      </c>
      <c r="C109" s="33" t="inlineStr"/>
      <c r="D109" s="263" t="n"/>
      <c r="E109" s="261" t="n"/>
      <c r="F109" s="174" t="inlineStr">
        <is>
          <t>→</t>
        </is>
      </c>
      <c r="G109" s="33" t="inlineStr">
        <is>
          <t>A-101, S-501</t>
        </is>
      </c>
      <c r="H109" s="41" t="n"/>
      <c r="I109" s="194" t="n">
        <v>19</v>
      </c>
    </row>
    <row r="110" ht="52" customHeight="1">
      <c r="A110" s="33" t="inlineStr">
        <is>
          <t>RFI Register</t>
        </is>
      </c>
      <c r="B110" s="33" t="inlineStr">
        <is>
          <t>RFI-016 The drawings give no block core size; the core of a standard 8 x 8 x 16 two-core unit is used. We used 0'-5 1/8", 0'-5 1/2" (a published standard). Please confirm or give the correct value.</t>
        </is>
      </c>
      <c r="C110" s="33" t="inlineStr"/>
      <c r="D110" s="263" t="n"/>
      <c r="E110" s="261" t="n"/>
      <c r="F110" s="174" t="inlineStr">
        <is>
          <t>→</t>
        </is>
      </c>
      <c r="G110" s="33" t="inlineStr">
        <is>
          <t>A-101, S-501</t>
        </is>
      </c>
      <c r="H110" s="41" t="n"/>
      <c r="I110" s="194" t="n">
        <v>20</v>
      </c>
    </row>
    <row r="111" ht="52" customHeight="1">
      <c r="A111" s="33" t="inlineStr">
        <is>
          <t>RFI Register</t>
        </is>
      </c>
      <c r="B111" s="33" t="inlineStr">
        <is>
          <t>RFI-017 The drawings do not print the joist weight; 11.3 lb per foot, the published weight of a 24K7 joist, is used. We used 11.30 lb/ft (a published standard). Please confirm or give the correct value.</t>
        </is>
      </c>
      <c r="C111" s="33" t="inlineStr"/>
      <c r="D111" s="263" t="n"/>
      <c r="E111" s="261" t="n"/>
      <c r="F111" s="174" t="inlineStr">
        <is>
          <t>→</t>
        </is>
      </c>
      <c r="G111" s="33" t="inlineStr">
        <is>
          <t>S-201, S-501</t>
        </is>
      </c>
      <c r="H111" s="41" t="n"/>
      <c r="I111" s="194" t="n">
        <v>21</v>
      </c>
    </row>
    <row r="112" ht="52" customHeight="1">
      <c r="A112" s="33" t="inlineStr">
        <is>
          <t>RFI Register</t>
        </is>
      </c>
      <c r="B112" s="33" t="inlineStr">
        <is>
          <t>RFI-018 Unit weight is the 26 lb per foot carried by the W12x26 designation itself. We used 26.00 lb/ft (a published standard). Please confirm or give the correct value.</t>
        </is>
      </c>
      <c r="C112" s="33" t="inlineStr"/>
      <c r="D112" s="263" t="n"/>
      <c r="E112" s="261" t="n"/>
      <c r="F112" s="174" t="inlineStr">
        <is>
          <t>→</t>
        </is>
      </c>
      <c r="G112" s="33" t="inlineStr">
        <is>
          <t>S-201, S-501</t>
        </is>
      </c>
      <c r="H112" s="41" t="n"/>
      <c r="I112" s="194" t="n">
        <v>22</v>
      </c>
    </row>
    <row r="113" ht="52" customHeight="1">
      <c r="A113" s="33" t="inlineStr">
        <is>
          <t>RFI Register</t>
        </is>
      </c>
      <c r="B113" s="33" t="inlineStr">
        <is>
          <t>RFI-019 The drawings do not print the angle weight; 6.6 lb per foot, the published weight of an L4x4x1/4 angle, is used. We used 6.60 lb/ft (a published standard). Please confirm or give the correct value.</t>
        </is>
      </c>
      <c r="C113" s="33" t="inlineStr"/>
      <c r="D113" s="263" t="n"/>
      <c r="E113" s="261" t="n"/>
      <c r="F113" s="174" t="inlineStr">
        <is>
          <t>→</t>
        </is>
      </c>
      <c r="G113" s="33" t="inlineStr">
        <is>
          <t>S-201, S-501</t>
        </is>
      </c>
      <c r="H113" s="41" t="n"/>
      <c r="I113" s="194" t="n">
        <v>23</v>
      </c>
    </row>
    <row r="114" ht="65" customHeight="1">
      <c r="A114" s="33" t="inlineStr">
        <is>
          <t>RFI Register</t>
        </is>
      </c>
      <c r="B114" s="33" t="inlineStr">
        <is>
          <t>RFI-020 Metal furring to interior face of exterior wall, lobby, kitchen and toilets — the basis we used: A-401 puts furred gypsum board on the inside of the exterior wall everywhere except the hall and the store; the room finish schedule adds the…</t>
        </is>
      </c>
      <c r="C114" s="33" t="inlineStr"/>
      <c r="D114" s="263" t="n"/>
      <c r="E114" s="261" t="n"/>
      <c r="F114" s="174" t="inlineStr">
        <is>
          <t>→</t>
        </is>
      </c>
      <c r="G114" s="33" t="inlineStr">
        <is>
          <t>A-401, A-602</t>
        </is>
      </c>
      <c r="H114" s="41" t="n"/>
      <c r="I114" s="194" t="n">
        <v>24</v>
      </c>
    </row>
    <row r="115" ht="65" customHeight="1">
      <c r="A115" s="33" t="inlineStr">
        <is>
          <t>RFI Register</t>
        </is>
      </c>
      <c r="B115" s="33" t="inlineStr">
        <is>
          <t>RFI-021 Ceramic wall tile, full height behind sanitary fixtures, toilets — this could not be measured from the drawings supplied and is therefore NOT included in the quantities. Is it in scope, and if so can you provide the drawing or schedule that…</t>
        </is>
      </c>
      <c r="C115" s="33" t="inlineStr"/>
      <c r="D115" s="263" t="n"/>
      <c r="E115" s="261" t="n"/>
      <c r="F115" s="174" t="inlineStr">
        <is>
          <t>→</t>
        </is>
      </c>
      <c r="G115" s="33" t="inlineStr">
        <is>
          <t>A-602</t>
        </is>
      </c>
      <c r="H115" s="41" t="n"/>
      <c r="I115" s="194" t="n">
        <v>25</v>
      </c>
    </row>
    <row r="116" ht="65" customHeight="1">
      <c r="A116" s="33" t="inlineStr">
        <is>
          <t>RFI Register</t>
        </is>
      </c>
      <c r="B116" s="33" t="inlineStr">
        <is>
          <t>RFI-022 Paint to exposed roof deck soffit, joists and structure, two coats over primer — the basis we used: measured on the plan area of the three rooms whose ceiling is 'exposed structure, painted'. The girth of the open web joists and the flutes of…</t>
        </is>
      </c>
      <c r="C116" s="33" t="inlineStr"/>
      <c r="D116" s="263" t="n"/>
      <c r="E116" s="261" t="n"/>
      <c r="F116" s="174" t="inlineStr">
        <is>
          <t>→</t>
        </is>
      </c>
      <c r="G116" s="33" t="inlineStr">
        <is>
          <t>A-102, A-602</t>
        </is>
      </c>
      <c r="H116" s="41" t="n"/>
      <c r="I116" s="194" t="n">
        <v>26</v>
      </c>
    </row>
    <row r="117" ht="65" customHeight="1">
      <c r="A117" s="33" t="inlineStr">
        <is>
          <t>RFI Register</t>
        </is>
      </c>
      <c r="B117" s="33" t="inlineStr">
        <is>
          <t>RFI-023 Toilet compartments, accessories and signage — this could not be measured from the drawings supplied and is therefore NOT included in the quantities. Is it in scope, and if so can you provide the drawing or schedule that sets it out?</t>
        </is>
      </c>
      <c r="C117" s="33" t="inlineStr"/>
      <c r="D117" s="263" t="n"/>
      <c r="E117" s="261" t="n"/>
      <c r="F117" s="174" t="inlineStr">
        <is>
          <t>→</t>
        </is>
      </c>
      <c r="G117" s="33" t="inlineStr">
        <is>
          <t>A-101, A-602</t>
        </is>
      </c>
      <c r="H117" s="41" t="n"/>
      <c r="I117" s="194" t="n">
        <v>27</v>
      </c>
    </row>
    <row r="118" ht="65" customHeight="1">
      <c r="A118" s="33" t="inlineStr">
        <is>
          <t>RFI Register</t>
        </is>
      </c>
      <c r="B118" s="33" t="inlineStr">
        <is>
          <t>RFI-024 Dumpster enclosure screen — construction and height not shown — this could not be measured from the drawings supplied and is therefore NOT included in the quantities. Is it in scope, and if so can you provide the drawing or schedule that sets…</t>
        </is>
      </c>
      <c r="C118" s="33" t="inlineStr"/>
      <c r="D118" s="263" t="n"/>
      <c r="E118" s="261" t="n"/>
      <c r="F118" s="174" t="inlineStr">
        <is>
          <t>→</t>
        </is>
      </c>
      <c r="G118" s="33" t="inlineStr">
        <is>
          <t>C-101</t>
        </is>
      </c>
      <c r="H118" s="41" t="n"/>
      <c r="I118" s="194" t="n">
        <v>28</v>
      </c>
    </row>
    <row r="119" ht="65" customHeight="1">
      <c r="A119" s="33" t="inlineStr">
        <is>
          <t>RFI Register</t>
        </is>
      </c>
      <c r="B119" s="33" t="inlineStr">
        <is>
          <t>RFI-025 Concrete to tie columns T1, 12 in x 12 in — this could not be measured from the drawings supplied and is therefore NOT included in the quantities. Is it in scope, and if so can you provide the drawing or schedule that sets it out?</t>
        </is>
      </c>
      <c r="C119" s="33" t="inlineStr"/>
      <c r="D119" s="263" t="n"/>
      <c r="E119" s="261" t="n"/>
      <c r="F119" s="174" t="inlineStr">
        <is>
          <t>→</t>
        </is>
      </c>
      <c r="G119" s="33" t="inlineStr">
        <is>
          <t>S-101</t>
        </is>
      </c>
      <c r="H119" s="41" t="n"/>
      <c r="I119" s="194" t="n">
        <v>29</v>
      </c>
    </row>
    <row r="120" ht="52" customHeight="1">
      <c r="A120" s="33" t="inlineStr">
        <is>
          <t>RFI Register</t>
        </is>
      </c>
      <c r="B120" s="33" t="inlineStr">
        <is>
          <t>RFI-026 Reinforcement to slab on grade — this could not be measured from the drawings supplied and is therefore NOT included in the quantities. Is it in scope, and if so can you provide the drawing or schedule that sets it out?</t>
        </is>
      </c>
      <c r="C120" s="33" t="inlineStr"/>
      <c r="D120" s="263" t="n"/>
      <c r="E120" s="261" t="n"/>
      <c r="F120" s="174" t="inlineStr">
        <is>
          <t>→</t>
        </is>
      </c>
      <c r="G120" s="33" t="inlineStr">
        <is>
          <t>S-101, A-301</t>
        </is>
      </c>
      <c r="H120" s="41" t="n"/>
      <c r="I120" s="194" t="n">
        <v>30</v>
      </c>
    </row>
    <row r="121" ht="65" customHeight="1">
      <c r="A121" s="33" t="inlineStr">
        <is>
          <t>RFI Register</t>
        </is>
      </c>
      <c r="B121" s="33" t="inlineStr">
        <is>
          <t>RFI-027 Reinforcement to tie columns T1, #4 bars and ties — this could not be measured from the drawings supplied and is therefore NOT included in the quantities. Is it in scope, and if so can you provide the drawing or schedule that sets it out?</t>
        </is>
      </c>
      <c r="C121" s="33" t="inlineStr"/>
      <c r="D121" s="263" t="n"/>
      <c r="E121" s="261" t="n"/>
      <c r="F121" s="174" t="inlineStr">
        <is>
          <t>→</t>
        </is>
      </c>
      <c r="G121" s="33" t="inlineStr">
        <is>
          <t>S-101</t>
        </is>
      </c>
      <c r="H121" s="41" t="n"/>
      <c r="I121" s="194" t="n">
        <v>31</v>
      </c>
    </row>
    <row r="122" ht="65" customHeight="1">
      <c r="A122" s="33" t="inlineStr">
        <is>
          <t>RFI Register</t>
        </is>
      </c>
      <c r="B122" s="33" t="inlineStr">
        <is>
          <t>RFI-028 Vertical reinforcement to grouted masonry cells — this could not be measured from the drawings supplied and is therefore NOT included in the quantities. Is it in scope, and if so can you provide the drawing or schedule that sets it out?</t>
        </is>
      </c>
      <c r="C122" s="33" t="inlineStr"/>
      <c r="D122" s="263" t="n"/>
      <c r="E122" s="261" t="n"/>
      <c r="F122" s="174" t="inlineStr">
        <is>
          <t>→</t>
        </is>
      </c>
      <c r="G122" s="33" t="inlineStr">
        <is>
          <t>A-101</t>
        </is>
      </c>
      <c r="H122" s="41" t="n"/>
      <c r="I122" s="194" t="n">
        <v>32</v>
      </c>
    </row>
    <row r="123" ht="65" customHeight="1">
      <c r="A123" s="33" t="inlineStr">
        <is>
          <t>RFI Register</t>
        </is>
      </c>
      <c r="B123" s="33" t="inlineStr">
        <is>
          <t>RFI-029 The drawings are stamped 'NOT FOR CONSTRUCTION' on 16 of the 16 sheets we read. Is there a later set issued for bidding or construction, and does it change any sheet? Quantities here are measured from the stamped set.</t>
        </is>
      </c>
      <c r="C123" s="33" t="inlineStr"/>
      <c r="D123" s="263" t="n"/>
      <c r="E123" s="261" t="n"/>
      <c r="F123" s="174" t="inlineStr">
        <is>
          <t>→</t>
        </is>
      </c>
      <c r="G123" s="33" t="inlineStr">
        <is>
          <t>plans.pdf p1</t>
        </is>
      </c>
      <c r="H123" s="41" t="n"/>
      <c r="I123" s="194" t="n">
        <v>33</v>
      </c>
    </row>
  </sheetData>
  <sheetProtection selectLockedCells="1" selectUnlockedCells="1" sheet="1" objects="0" insertRows="1" insertHyperlinks="1" autoFilter="1" scenarios="0" formatColumns="1" deleteColumns="1" insertColumns="1" pivotTables="1" deleteRows="1" formatCells="1" formatRows="1" sort="1" password="DF87"/>
  <autoFilter ref="A4:I123"/>
  <mergeCells count="1">
    <mergeCell ref="A2:G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8.xml><?xml version="1.0" encoding="utf-8"?>
<worksheet xmlns="http://schemas.openxmlformats.org/spreadsheetml/2006/main">
  <sheetPr>
    <tabColor rgb="0014324A"/>
    <outlinePr summaryBelow="1" summaryRight="1"/>
    <pageSetUpPr fitToPage="1"/>
  </sheetPr>
  <dimension ref="A1:D21"/>
  <sheetViews>
    <sheetView showGridLines="0" zoomScale="100" workbookViewId="0">
      <pane ySplit="5" topLeftCell="A6" activePane="bottomLeft" state="frozen"/>
      <selection pane="bottomLeft" activeCell="A1" sqref="A1"/>
    </sheetView>
  </sheetViews>
  <sheetFormatPr baseColWidth="8" defaultRowHeight="15"/>
  <cols>
    <col width="40" customWidth="1" min="1" max="1"/>
    <col width="8" customWidth="1" min="2" max="2"/>
    <col width="16" customWidth="1" min="3" max="3"/>
    <col width="54" customWidth="1" min="4" max="4"/>
  </cols>
  <sheetData>
    <row r="1" ht="30" customHeight="1">
      <c r="A1" s="196" t="inlineStr">
        <is>
          <t>Drawing Register — the sheets this take-off was read from</t>
        </is>
      </c>
      <c r="B1" s="24" t="n"/>
      <c r="C1" s="24" t="n"/>
      <c r="D1" s="24" t="n"/>
    </row>
    <row r="2" ht="30" customHeight="1">
      <c r="A2" s="25" t="inlineStr">
        <is>
          <t>16 drawing sheets in the set (14 billed drawing sheets, 2 cover and general-notes sheets read free), across 1 file(s); 16 sheet number(s) read from title blocks.</t>
        </is>
      </c>
    </row>
    <row r="3" ht="65" customHeight="1">
      <c r="A3" s="29" t="inlineStr">
        <is>
          <t>Sheet numbers are read by machine from each title block. A page whose number could not be read by machine carries the number the take-off lines cite for it, marked as theirs; a page nothing cites is still counted and listed by its position in the file. Documents (specifications, reports, schedules issued as text) are not drawings and are listed below the table with their page count only, and so is a page inside a drawing file that carries no drawing (an addendum's letter ahead of its revised sheet), by its page number.</t>
        </is>
      </c>
    </row>
    <row r="4"/>
    <row r="5" ht="30" customHeight="1">
      <c r="A5" s="11" t="inlineStr">
        <is>
          <t>File</t>
        </is>
      </c>
      <c r="B5" s="11" t="inlineStr">
        <is>
          <t>Page</t>
        </is>
      </c>
      <c r="C5" s="11" t="inlineStr">
        <is>
          <t>Sheet no.</t>
        </is>
      </c>
      <c r="D5" s="11" t="inlineStr">
        <is>
          <t>Note</t>
        </is>
      </c>
    </row>
    <row r="6">
      <c r="A6" s="33" t="inlineStr">
        <is>
          <t>Maple-Street-Hall-Plans.pdf</t>
        </is>
      </c>
      <c r="B6" s="54" t="n">
        <v>1</v>
      </c>
      <c r="C6" s="32" t="inlineStr">
        <is>
          <t>G-001</t>
        </is>
      </c>
      <c r="D6" s="34" t="inlineStr"/>
    </row>
    <row r="7">
      <c r="A7" s="33" t="inlineStr">
        <is>
          <t>Maple-Street-Hall-Plans.pdf</t>
        </is>
      </c>
      <c r="B7" s="54" t="n">
        <v>2</v>
      </c>
      <c r="C7" s="32" t="inlineStr">
        <is>
          <t>G-002</t>
        </is>
      </c>
      <c r="D7" s="34" t="inlineStr"/>
    </row>
    <row r="8">
      <c r="A8" s="33" t="inlineStr">
        <is>
          <t>Maple-Street-Hall-Plans.pdf</t>
        </is>
      </c>
      <c r="B8" s="54" t="n">
        <v>3</v>
      </c>
      <c r="C8" s="32" t="inlineStr">
        <is>
          <t>C-101</t>
        </is>
      </c>
      <c r="D8" s="34" t="inlineStr"/>
    </row>
    <row r="9">
      <c r="A9" s="33" t="inlineStr">
        <is>
          <t>Maple-Street-Hall-Plans.pdf</t>
        </is>
      </c>
      <c r="B9" s="54" t="n">
        <v>4</v>
      </c>
      <c r="C9" s="32" t="inlineStr">
        <is>
          <t>C-201</t>
        </is>
      </c>
      <c r="D9" s="34" t="inlineStr"/>
    </row>
    <row r="10">
      <c r="A10" s="33" t="inlineStr">
        <is>
          <t>Maple-Street-Hall-Plans.pdf</t>
        </is>
      </c>
      <c r="B10" s="54" t="n">
        <v>5</v>
      </c>
      <c r="C10" s="32" t="inlineStr">
        <is>
          <t>A-101</t>
        </is>
      </c>
      <c r="D10" s="34" t="inlineStr"/>
    </row>
    <row r="11">
      <c r="A11" s="33" t="inlineStr">
        <is>
          <t>Maple-Street-Hall-Plans.pdf</t>
        </is>
      </c>
      <c r="B11" s="54" t="n">
        <v>6</v>
      </c>
      <c r="C11" s="32" t="inlineStr">
        <is>
          <t>A-102</t>
        </is>
      </c>
      <c r="D11" s="34" t="inlineStr"/>
    </row>
    <row r="12">
      <c r="A12" s="33" t="inlineStr">
        <is>
          <t>Maple-Street-Hall-Plans.pdf</t>
        </is>
      </c>
      <c r="B12" s="54" t="n">
        <v>7</v>
      </c>
      <c r="C12" s="32" t="inlineStr">
        <is>
          <t>A-201</t>
        </is>
      </c>
      <c r="D12" s="34" t="inlineStr"/>
    </row>
    <row r="13">
      <c r="A13" s="33" t="inlineStr">
        <is>
          <t>Maple-Street-Hall-Plans.pdf</t>
        </is>
      </c>
      <c r="B13" s="54" t="n">
        <v>8</v>
      </c>
      <c r="C13" s="32" t="inlineStr">
        <is>
          <t>A-301</t>
        </is>
      </c>
      <c r="D13" s="34" t="inlineStr"/>
    </row>
    <row r="14">
      <c r="A14" s="33" t="inlineStr">
        <is>
          <t>Maple-Street-Hall-Plans.pdf</t>
        </is>
      </c>
      <c r="B14" s="54" t="n">
        <v>9</v>
      </c>
      <c r="C14" s="32" t="inlineStr">
        <is>
          <t>A-401</t>
        </is>
      </c>
      <c r="D14" s="34" t="inlineStr"/>
    </row>
    <row r="15">
      <c r="A15" s="33" t="inlineStr">
        <is>
          <t>Maple-Street-Hall-Plans.pdf</t>
        </is>
      </c>
      <c r="B15" s="54" t="n">
        <v>10</v>
      </c>
      <c r="C15" s="32" t="inlineStr">
        <is>
          <t>A-601</t>
        </is>
      </c>
      <c r="D15" s="34" t="inlineStr"/>
    </row>
    <row r="16">
      <c r="A16" s="33" t="inlineStr">
        <is>
          <t>Maple-Street-Hall-Plans.pdf</t>
        </is>
      </c>
      <c r="B16" s="54" t="n">
        <v>11</v>
      </c>
      <c r="C16" s="32" t="inlineStr">
        <is>
          <t>A-602</t>
        </is>
      </c>
      <c r="D16" s="34" t="inlineStr"/>
    </row>
    <row r="17">
      <c r="A17" s="33" t="inlineStr">
        <is>
          <t>Maple-Street-Hall-Plans.pdf</t>
        </is>
      </c>
      <c r="B17" s="54" t="n">
        <v>12</v>
      </c>
      <c r="C17" s="32" t="inlineStr">
        <is>
          <t>S-101</t>
        </is>
      </c>
      <c r="D17" s="34" t="inlineStr"/>
    </row>
    <row r="18">
      <c r="A18" s="33" t="inlineStr">
        <is>
          <t>Maple-Street-Hall-Plans.pdf</t>
        </is>
      </c>
      <c r="B18" s="54" t="n">
        <v>13</v>
      </c>
      <c r="C18" s="32" t="inlineStr">
        <is>
          <t>S-201</t>
        </is>
      </c>
      <c r="D18" s="34" t="inlineStr"/>
    </row>
    <row r="19">
      <c r="A19" s="33" t="inlineStr">
        <is>
          <t>Maple-Street-Hall-Plans.pdf</t>
        </is>
      </c>
      <c r="B19" s="54" t="n">
        <v>14</v>
      </c>
      <c r="C19" s="32" t="inlineStr">
        <is>
          <t>S-501</t>
        </is>
      </c>
      <c r="D19" s="34" t="inlineStr"/>
    </row>
    <row r="20">
      <c r="A20" s="33" t="inlineStr">
        <is>
          <t>Maple-Street-Hall-Plans.pdf</t>
        </is>
      </c>
      <c r="B20" s="54" t="n">
        <v>15</v>
      </c>
      <c r="C20" s="32" t="inlineStr">
        <is>
          <t>E-101</t>
        </is>
      </c>
      <c r="D20" s="34" t="inlineStr"/>
    </row>
    <row r="21">
      <c r="A21" s="33" t="inlineStr">
        <is>
          <t>Maple-Street-Hall-Plans.pdf</t>
        </is>
      </c>
      <c r="B21" s="54" t="n">
        <v>16</v>
      </c>
      <c r="C21" s="32" t="inlineStr">
        <is>
          <t>P-101</t>
        </is>
      </c>
      <c r="D21" s="34" t="inlineStr"/>
    </row>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1:D1"/>
    <mergeCell ref="A3:D3"/>
    <mergeCell ref="A2:D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04 Oct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2026-10-04T11:20:45Z</dcterms:created>
  <dcterms:modified xmlns:dcterms="http://purl.org/dc/terms/" xmlns:xsi="http://www.w3.org/2001/XMLSchema-instance" xsi:type="dcterms:W3CDTF">2026-10-04T11:21:32Z</dcterms:modified>
</cp:coreProperties>
</file>